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685" windowHeight="6990" activeTab="0"/>
  </bookViews>
  <sheets>
    <sheet name="Wykresy" sheetId="1" r:id="rId1"/>
    <sheet name="Obliczenia" sheetId="2" r:id="rId2"/>
    <sheet name="UWAGI" sheetId="3" r:id="rId3"/>
  </sheets>
  <definedNames>
    <definedName name="a">'Wykresy'!$J$11</definedName>
    <definedName name="b">'Wykresy'!$J$12</definedName>
    <definedName name="Pkr">'Wykresy'!$J$8</definedName>
    <definedName name="R">'Wykresy'!$J$3</definedName>
    <definedName name="sh">'Obliczenia'!$K$6</definedName>
    <definedName name="sk">'Obliczenia'!$K$5</definedName>
    <definedName name="T">'Wykresy'!$J$15</definedName>
    <definedName name="Ta">'Wykresy'!$J$15</definedName>
    <definedName name="Tb">'Wykresy'!$J$16</definedName>
    <definedName name="Tc">'Wykresy'!$J$17</definedName>
    <definedName name="Td">'Wykresy'!$J$18</definedName>
    <definedName name="Te">'Wykresy'!$J$19</definedName>
    <definedName name="Tf">'Wykresy'!$J$20</definedName>
    <definedName name="Tkr">'Wykresy'!$J$7</definedName>
    <definedName name="V">'Obliczenia'!$A$3:$A$222</definedName>
    <definedName name="Vkr">'Wykresy'!$J$9</definedName>
    <definedName name="Vsk">'Obliczenia'!$B$3:$B$222</definedName>
  </definedNames>
  <calcPr fullCalcOnLoad="1"/>
</workbook>
</file>

<file path=xl/sharedStrings.xml><?xml version="1.0" encoding="utf-8"?>
<sst xmlns="http://schemas.openxmlformats.org/spreadsheetml/2006/main" count="50" uniqueCount="44">
  <si>
    <t>a=</t>
  </si>
  <si>
    <t>R=</t>
  </si>
  <si>
    <t>b=</t>
  </si>
  <si>
    <t>sk=</t>
  </si>
  <si>
    <t>Vkr=</t>
  </si>
  <si>
    <t>sh=</t>
  </si>
  <si>
    <t>Ta=</t>
  </si>
  <si>
    <t>Tb=</t>
  </si>
  <si>
    <t>Tc=</t>
  </si>
  <si>
    <t>Te=</t>
  </si>
  <si>
    <t>Tf=</t>
  </si>
  <si>
    <t>Nr (V)</t>
  </si>
  <si>
    <t>Vsk</t>
  </si>
  <si>
    <t>p(Ta)</t>
  </si>
  <si>
    <t>p(Tb)</t>
  </si>
  <si>
    <t>p(Tc)</t>
  </si>
  <si>
    <t>p(Td)</t>
  </si>
  <si>
    <t>p(Te)</t>
  </si>
  <si>
    <t>p(Tf)</t>
  </si>
  <si>
    <t>skala wykresu</t>
  </si>
  <si>
    <t>Vsk=V*sk+sh</t>
  </si>
  <si>
    <t>K</t>
  </si>
  <si>
    <t>Mpa</t>
  </si>
  <si>
    <t>Tkr=</t>
  </si>
  <si>
    <t>Pkr=</t>
  </si>
  <si>
    <t>J/mol*K</t>
  </si>
  <si>
    <t>J/mol*cm^3</t>
  </si>
  <si>
    <t>cm^3/mol</t>
  </si>
  <si>
    <t>cm^3</t>
  </si>
  <si>
    <r>
      <t xml:space="preserve"> </t>
    </r>
    <r>
      <rPr>
        <b/>
        <u val="single"/>
        <sz val="14"/>
        <color indexed="18"/>
        <rFont val="Arial CE"/>
        <family val="2"/>
      </rPr>
      <t>Izotermy van der Waalsa dla dwutlenku węgla</t>
    </r>
    <r>
      <rPr>
        <b/>
        <sz val="14"/>
        <color indexed="18"/>
        <rFont val="Arial CE"/>
        <family val="2"/>
      </rPr>
      <t xml:space="preserve"> </t>
    </r>
  </si>
  <si>
    <t>d</t>
  </si>
  <si>
    <t xml:space="preserve">        Wartości krytyczne </t>
  </si>
  <si>
    <t xml:space="preserve">      dla dwutlenku węgla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</si>
  <si>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</si>
  <si>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</si>
  <si>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</si>
  <si>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</si>
  <si>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t xml:space="preserve">    na zielonym tle. Inne wartości oraz teksty są chronione, aby uniknąć wprowadzenia</t>
  </si>
  <si>
    <t xml:space="preserve">   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</si>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</sst>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1.5"/>
      <name val="Arial CE"/>
      <family val="2"/>
    </font>
    <font>
      <b/>
      <sz val="8.5"/>
      <name val="Arial CE"/>
      <family val="2"/>
    </font>
    <font>
      <sz val="15.5"/>
      <name val="Arial CE"/>
      <family val="0"/>
    </font>
    <font>
      <sz val="15"/>
      <name val="Arial CE"/>
      <family val="0"/>
    </font>
    <font>
      <b/>
      <sz val="14"/>
      <color indexed="18"/>
      <name val="Arial CE"/>
      <family val="2"/>
    </font>
    <font>
      <u val="single"/>
      <sz val="10"/>
      <name val="Arial CE"/>
      <family val="2"/>
    </font>
    <font>
      <b/>
      <u val="single"/>
      <sz val="14"/>
      <color indexed="18"/>
      <name val="Arial CE"/>
      <family val="2"/>
    </font>
    <font>
      <b/>
      <sz val="10"/>
      <color indexed="14"/>
      <name val="Arial CE"/>
      <family val="2"/>
    </font>
    <font>
      <b/>
      <sz val="10"/>
      <color indexed="49"/>
      <name val="Arial CE"/>
      <family val="2"/>
    </font>
    <font>
      <b/>
      <sz val="10"/>
      <color indexed="37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39"/>
      <name val="Arial CE"/>
      <family val="2"/>
    </font>
    <font>
      <b/>
      <sz val="12"/>
      <color indexed="14"/>
      <name val="Arial CE"/>
      <family val="2"/>
    </font>
    <font>
      <b/>
      <sz val="12"/>
      <color indexed="49"/>
      <name val="Arial CE"/>
      <family val="2"/>
    </font>
    <font>
      <b/>
      <sz val="12"/>
      <color indexed="37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0" fontId="14" fillId="4" borderId="21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5" borderId="27" xfId="0" applyFont="1" applyFill="1" applyBorder="1" applyAlignment="1" applyProtection="1">
      <alignment horizontal="center"/>
      <protection locked="0"/>
    </xf>
    <xf numFmtId="0" fontId="14" fillId="5" borderId="28" xfId="0" applyFont="1" applyFill="1" applyBorder="1" applyAlignment="1" applyProtection="1">
      <alignment horizontal="center"/>
      <protection locked="0"/>
    </xf>
    <xf numFmtId="0" fontId="14" fillId="5" borderId="29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6" borderId="0" xfId="0" applyFill="1" applyAlignment="1">
      <alignment/>
    </xf>
    <xf numFmtId="0" fontId="21" fillId="7" borderId="0" xfId="0" applyFont="1" applyFill="1" applyAlignment="1">
      <alignment/>
    </xf>
    <xf numFmtId="0" fontId="0" fillId="7" borderId="0" xfId="0" applyFill="1" applyAlignment="1">
      <alignment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Obliczenia!$B$3:$B$103</c:f>
              <c:numCache>
                <c:ptCount val="101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</c:numCache>
            </c:numRef>
          </c:xVal>
          <c:yVal>
            <c:numRef>
              <c:f>Obliczenia!$C$3:$C$103</c:f>
              <c:numCache>
                <c:ptCount val="101"/>
                <c:pt idx="0">
                  <c:v>42.298457159607</c:v>
                </c:pt>
                <c:pt idx="1">
                  <c:v>30.67692913285498</c:v>
                </c:pt>
                <c:pt idx="2">
                  <c:v>22.53405349743518</c:v>
                </c:pt>
                <c:pt idx="3">
                  <c:v>16.71113238501637</c:v>
                </c:pt>
                <c:pt idx="4">
                  <c:v>12.48617103960541</c:v>
                </c:pt>
                <c:pt idx="5">
                  <c:v>9.390084474150228</c:v>
                </c:pt>
                <c:pt idx="6">
                  <c:v>7.107746514070669</c:v>
                </c:pt>
                <c:pt idx="7">
                  <c:v>5.4216107668689375</c:v>
                </c:pt>
                <c:pt idx="8">
                  <c:v>4.178067438768167</c:v>
                </c:pt>
                <c:pt idx="9">
                  <c:v>3.266581078655193</c:v>
                </c:pt>
                <c:pt idx="10">
                  <c:v>2.606327910784323</c:v>
                </c:pt>
                <c:pt idx="11">
                  <c:v>2.137396830106155</c:v>
                </c:pt>
                <c:pt idx="12">
                  <c:v>1.8148555991736615</c:v>
                </c:pt>
                <c:pt idx="13">
                  <c:v>1.604665297624841</c:v>
                </c:pt>
                <c:pt idx="14">
                  <c:v>1.4808156135488133</c:v>
                </c:pt>
                <c:pt idx="15">
                  <c:v>1.4232835716628003</c:v>
                </c:pt>
                <c:pt idx="16">
                  <c:v>1.4165580488065999</c:v>
                </c:pt>
                <c:pt idx="17">
                  <c:v>1.448559533436324</c:v>
                </c:pt>
                <c:pt idx="18">
                  <c:v>1.5098401253488873</c:v>
                </c:pt>
                <c:pt idx="19">
                  <c:v>1.5929849152213222</c:v>
                </c:pt>
                <c:pt idx="20">
                  <c:v>1.6921598425057454</c:v>
                </c:pt>
                <c:pt idx="21">
                  <c:v>1.8027672804082044</c:v>
                </c:pt>
                <c:pt idx="22">
                  <c:v>1.921181650451146</c:v>
                </c:pt>
                <c:pt idx="23">
                  <c:v>2.0445450409681456</c:v>
                </c:pt>
                <c:pt idx="24">
                  <c:v>2.1706081970893862</c:v>
                </c:pt>
                <c:pt idx="25">
                  <c:v>2.297606086059453</c:v>
                </c:pt>
                <c:pt idx="26">
                  <c:v>2.42416000038353</c:v>
                </c:pt>
                <c:pt idx="27">
                  <c:v>2.549200165109017</c:v>
                </c:pt>
                <c:pt idx="28">
                  <c:v>2.6719042847258443</c:v>
                </c:pt>
                <c:pt idx="29">
                  <c:v>2.791648551759696</c:v>
                </c:pt>
                <c:pt idx="30">
                  <c:v>2.9079684493036027</c:v>
                </c:pt>
                <c:pt idx="31">
                  <c:v>3.0205272883922483</c:v>
                </c:pt>
                <c:pt idx="32">
                  <c:v>3.1290908816413783</c:v>
                </c:pt>
                <c:pt idx="33">
                  <c:v>3.2335071053273303</c:v>
                </c:pt>
                <c:pt idx="34">
                  <c:v>3.3336893709015207</c:v>
                </c:pt>
                <c:pt idx="35">
                  <c:v>3.4296032341701057</c:v>
                </c:pt>
                <c:pt idx="36">
                  <c:v>3.521255531011384</c:v>
                </c:pt>
                <c:pt idx="37">
                  <c:v>3.6086855536766613</c:v>
                </c:pt>
                <c:pt idx="38">
                  <c:v>3.6919578797341366</c:v>
                </c:pt>
                <c:pt idx="39">
                  <c:v>3.771156542818666</c:v>
                </c:pt>
                <c:pt idx="40">
                  <c:v>3.8463802952689257</c:v>
                </c:pt>
                <c:pt idx="41">
                  <c:v>3.9177387610641503</c:v>
                </c:pt>
                <c:pt idx="42">
                  <c:v>3.9853493159659976</c:v>
                </c:pt>
                <c:pt idx="43">
                  <c:v>4.049334562542867</c:v>
                </c:pt>
                <c:pt idx="44">
                  <c:v>4.109820292438684</c:v>
                </c:pt>
                <c:pt idx="45">
                  <c:v>4.166933848115786</c:v>
                </c:pt>
                <c:pt idx="46">
                  <c:v>4.220802812341617</c:v>
                </c:pt>
                <c:pt idx="47">
                  <c:v>4.2715539666769935</c:v>
                </c:pt>
                <c:pt idx="48">
                  <c:v>4.319312470770244</c:v>
                </c:pt>
                <c:pt idx="49">
                  <c:v>4.3642012228472105</c:v>
                </c:pt>
                <c:pt idx="50">
                  <c:v>4.406340368794533</c:v>
                </c:pt>
                <c:pt idx="51">
                  <c:v>4.445846932965518</c:v>
                </c:pt>
                <c:pt idx="52">
                  <c:v>4.482834548537287</c:v>
                </c:pt>
                <c:pt idx="53">
                  <c:v>4.517413269107861</c:v>
                </c:pt>
                <c:pt idx="54">
                  <c:v>4.549689446399187</c:v>
                </c:pt>
                <c:pt idx="55">
                  <c:v>4.579765661551274</c:v>
                </c:pt>
                <c:pt idx="56">
                  <c:v>4.6077406996557855</c:v>
                </c:pt>
                <c:pt idx="57">
                  <c:v>4.633709558966448</c:v>
                </c:pt>
                <c:pt idx="58">
                  <c:v>4.657763487704919</c:v>
                </c:pt>
                <c:pt idx="59">
                  <c:v>4.679990042609285</c:v>
                </c:pt>
                <c:pt idx="60">
                  <c:v>4.70047316439164</c:v>
                </c:pt>
                <c:pt idx="61">
                  <c:v>4.719293266118333</c:v>
                </c:pt>
                <c:pt idx="62">
                  <c:v>4.736527331230402</c:v>
                </c:pt>
                <c:pt idx="63">
                  <c:v>4.752249018507573</c:v>
                </c:pt>
                <c:pt idx="64">
                  <c:v>4.766528771766534</c:v>
                </c:pt>
                <c:pt idx="65">
                  <c:v>4.779433932489923</c:v>
                </c:pt>
                <c:pt idx="66">
                  <c:v>4.791028853920247</c:v>
                </c:pt>
                <c:pt idx="67">
                  <c:v>4.801375015433955</c:v>
                </c:pt>
                <c:pt idx="68">
                  <c:v>4.810531136244714</c:v>
                </c:pt>
                <c:pt idx="69">
                  <c:v>4.818553287679357</c:v>
                </c:pt>
                <c:pt idx="70">
                  <c:v>4.825495003431342</c:v>
                </c:pt>
                <c:pt idx="71">
                  <c:v>4.83140738733049</c:v>
                </c:pt>
                <c:pt idx="72">
                  <c:v>4.836339218278599</c:v>
                </c:pt>
                <c:pt idx="73">
                  <c:v>4.840337052092176</c:v>
                </c:pt>
                <c:pt idx="74">
                  <c:v>4.843445320068891</c:v>
                </c:pt>
                <c:pt idx="75">
                  <c:v>4.845706424156477</c:v>
                </c:pt>
                <c:pt idx="76">
                  <c:v>4.847160828653379</c:v>
                </c:pt>
                <c:pt idx="77">
                  <c:v>4.8478471484117485</c:v>
                </c:pt>
                <c:pt idx="78">
                  <c:v>4.84780223354676</c:v>
                </c:pt>
                <c:pt idx="79">
                  <c:v>4.847061250682965</c:v>
                </c:pt>
                <c:pt idx="80">
                  <c:v>4.845657760789667</c:v>
                </c:pt>
                <c:pt idx="81">
                  <c:v>4.843623793674029</c:v>
                </c:pt>
                <c:pt idx="82">
                  <c:v>4.8409899192134285</c:v>
                </c:pt>
                <c:pt idx="83">
                  <c:v>4.837785315418353</c:v>
                </c:pt>
                <c:pt idx="84">
                  <c:v>4.834037833424164</c:v>
                </c:pt>
                <c:pt idx="85">
                  <c:v>4.829774059514975</c:v>
                </c:pt>
                <c:pt idx="86">
                  <c:v>4.8250193742860965</c:v>
                </c:pt>
                <c:pt idx="87">
                  <c:v>4.819798009053086</c:v>
                </c:pt>
                <c:pt idx="88">
                  <c:v>4.814133099616013</c:v>
                </c:pt>
                <c:pt idx="89">
                  <c:v>4.80804673748707</c:v>
                </c:pt>
                <c:pt idx="90">
                  <c:v>4.801560018688387</c:v>
                </c:pt>
                <c:pt idx="91">
                  <c:v>4.7946930902251435</c:v>
                </c:pt>
                <c:pt idx="92">
                  <c:v>4.787465194336676</c:v>
                </c:pt>
                <c:pt idx="93">
                  <c:v>4.779894710625659</c:v>
                </c:pt>
                <c:pt idx="94">
                  <c:v>4.77199919616245</c:v>
                </c:pt>
                <c:pt idx="95">
                  <c:v>4.763795423658527</c:v>
                </c:pt>
                <c:pt idx="96">
                  <c:v>4.75529941779971</c:v>
                </c:pt>
                <c:pt idx="97">
                  <c:v>4.74652648982643</c:v>
                </c:pt>
                <c:pt idx="98">
                  <c:v>4.737491270444961</c:v>
                </c:pt>
                <c:pt idx="99">
                  <c:v>4.728207741150064</c:v>
                </c:pt>
                <c:pt idx="100">
                  <c:v>4.7186892640361675</c:v>
                </c:pt>
              </c:numCache>
            </c:numRef>
          </c:yVal>
          <c:smooth val="1"/>
        </c:ser>
        <c:axId val="21452356"/>
        <c:axId val="58853477"/>
      </c:scatterChart>
      <c:val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crossBetween val="midCat"/>
        <c:dispUnits/>
      </c:valAx>
      <c:valAx>
        <c:axId val="5885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85"/>
          <c:w val="0.93075"/>
          <c:h val="0.86675"/>
        </c:manualLayout>
      </c:layout>
      <c:scatterChart>
        <c:scatterStyle val="smooth"/>
        <c:varyColors val="0"/>
        <c:ser>
          <c:idx val="0"/>
          <c:order val="0"/>
          <c:tx>
            <c:v>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Obliczenia!$C$3:$C$222</c:f>
              <c:numCache>
                <c:ptCount val="220"/>
                <c:pt idx="0">
                  <c:v>42.298457159607</c:v>
                </c:pt>
                <c:pt idx="1">
                  <c:v>30.67692913285498</c:v>
                </c:pt>
                <c:pt idx="2">
                  <c:v>22.53405349743518</c:v>
                </c:pt>
                <c:pt idx="3">
                  <c:v>16.71113238501637</c:v>
                </c:pt>
                <c:pt idx="4">
                  <c:v>12.48617103960541</c:v>
                </c:pt>
                <c:pt idx="5">
                  <c:v>9.390084474150228</c:v>
                </c:pt>
                <c:pt idx="6">
                  <c:v>7.107746514070669</c:v>
                </c:pt>
                <c:pt idx="7">
                  <c:v>5.4216107668689375</c:v>
                </c:pt>
                <c:pt idx="8">
                  <c:v>4.178067438768167</c:v>
                </c:pt>
                <c:pt idx="9">
                  <c:v>3.266581078655193</c:v>
                </c:pt>
                <c:pt idx="10">
                  <c:v>2.606327910784323</c:v>
                </c:pt>
                <c:pt idx="11">
                  <c:v>2.137396830106155</c:v>
                </c:pt>
                <c:pt idx="12">
                  <c:v>1.8148555991736615</c:v>
                </c:pt>
                <c:pt idx="13">
                  <c:v>1.604665297624841</c:v>
                </c:pt>
                <c:pt idx="14">
                  <c:v>1.4808156135488133</c:v>
                </c:pt>
                <c:pt idx="15">
                  <c:v>1.4232835716628003</c:v>
                </c:pt>
                <c:pt idx="16">
                  <c:v>1.4165580488065999</c:v>
                </c:pt>
                <c:pt idx="17">
                  <c:v>1.448559533436324</c:v>
                </c:pt>
                <c:pt idx="18">
                  <c:v>1.5098401253488873</c:v>
                </c:pt>
                <c:pt idx="19">
                  <c:v>1.5929849152213222</c:v>
                </c:pt>
                <c:pt idx="20">
                  <c:v>1.6921598425057454</c:v>
                </c:pt>
                <c:pt idx="21">
                  <c:v>1.8027672804082044</c:v>
                </c:pt>
                <c:pt idx="22">
                  <c:v>1.921181650451146</c:v>
                </c:pt>
                <c:pt idx="23">
                  <c:v>2.0445450409681456</c:v>
                </c:pt>
                <c:pt idx="24">
                  <c:v>2.1706081970893862</c:v>
                </c:pt>
                <c:pt idx="25">
                  <c:v>2.297606086059453</c:v>
                </c:pt>
                <c:pt idx="26">
                  <c:v>2.42416000038353</c:v>
                </c:pt>
                <c:pt idx="27">
                  <c:v>2.549200165109017</c:v>
                </c:pt>
                <c:pt idx="28">
                  <c:v>2.6719042847258443</c:v>
                </c:pt>
                <c:pt idx="29">
                  <c:v>2.791648551759696</c:v>
                </c:pt>
                <c:pt idx="30">
                  <c:v>2.9079684493036027</c:v>
                </c:pt>
                <c:pt idx="31">
                  <c:v>3.0205272883922483</c:v>
                </c:pt>
                <c:pt idx="32">
                  <c:v>3.1290908816413783</c:v>
                </c:pt>
                <c:pt idx="33">
                  <c:v>3.2335071053273303</c:v>
                </c:pt>
                <c:pt idx="34">
                  <c:v>3.3336893709015207</c:v>
                </c:pt>
                <c:pt idx="35">
                  <c:v>3.4296032341701057</c:v>
                </c:pt>
                <c:pt idx="36">
                  <c:v>3.521255531011384</c:v>
                </c:pt>
                <c:pt idx="37">
                  <c:v>3.6086855536766613</c:v>
                </c:pt>
                <c:pt idx="38">
                  <c:v>3.6919578797341366</c:v>
                </c:pt>
                <c:pt idx="39">
                  <c:v>3.771156542818666</c:v>
                </c:pt>
                <c:pt idx="40">
                  <c:v>3.8463802952689257</c:v>
                </c:pt>
                <c:pt idx="41">
                  <c:v>3.9177387610641503</c:v>
                </c:pt>
                <c:pt idx="42">
                  <c:v>3.9853493159659976</c:v>
                </c:pt>
                <c:pt idx="43">
                  <c:v>4.049334562542867</c:v>
                </c:pt>
                <c:pt idx="44">
                  <c:v>4.109820292438684</c:v>
                </c:pt>
                <c:pt idx="45">
                  <c:v>4.166933848115786</c:v>
                </c:pt>
                <c:pt idx="46">
                  <c:v>4.220802812341617</c:v>
                </c:pt>
                <c:pt idx="47">
                  <c:v>4.2715539666769935</c:v>
                </c:pt>
                <c:pt idx="48">
                  <c:v>4.319312470770244</c:v>
                </c:pt>
                <c:pt idx="49">
                  <c:v>4.3642012228472105</c:v>
                </c:pt>
                <c:pt idx="50">
                  <c:v>4.406340368794533</c:v>
                </c:pt>
                <c:pt idx="51">
                  <c:v>4.445846932965518</c:v>
                </c:pt>
                <c:pt idx="52">
                  <c:v>4.482834548537287</c:v>
                </c:pt>
                <c:pt idx="53">
                  <c:v>4.517413269107861</c:v>
                </c:pt>
                <c:pt idx="54">
                  <c:v>4.549689446399187</c:v>
                </c:pt>
                <c:pt idx="55">
                  <c:v>4.579765661551274</c:v>
                </c:pt>
                <c:pt idx="56">
                  <c:v>4.6077406996557855</c:v>
                </c:pt>
                <c:pt idx="57">
                  <c:v>4.633709558966448</c:v>
                </c:pt>
                <c:pt idx="58">
                  <c:v>4.657763487704919</c:v>
                </c:pt>
                <c:pt idx="59">
                  <c:v>4.679990042609285</c:v>
                </c:pt>
                <c:pt idx="60">
                  <c:v>4.70047316439164</c:v>
                </c:pt>
                <c:pt idx="61">
                  <c:v>4.719293266118333</c:v>
                </c:pt>
                <c:pt idx="62">
                  <c:v>4.736527331230402</c:v>
                </c:pt>
                <c:pt idx="63">
                  <c:v>4.752249018507573</c:v>
                </c:pt>
                <c:pt idx="64">
                  <c:v>4.766528771766534</c:v>
                </c:pt>
                <c:pt idx="65">
                  <c:v>4.779433932489923</c:v>
                </c:pt>
                <c:pt idx="66">
                  <c:v>4.791028853920247</c:v>
                </c:pt>
                <c:pt idx="67">
                  <c:v>4.801375015433955</c:v>
                </c:pt>
                <c:pt idx="68">
                  <c:v>4.810531136244714</c:v>
                </c:pt>
                <c:pt idx="69">
                  <c:v>4.818553287679357</c:v>
                </c:pt>
                <c:pt idx="70">
                  <c:v>4.825495003431342</c:v>
                </c:pt>
                <c:pt idx="71">
                  <c:v>4.83140738733049</c:v>
                </c:pt>
                <c:pt idx="72">
                  <c:v>4.836339218278599</c:v>
                </c:pt>
                <c:pt idx="73">
                  <c:v>4.840337052092176</c:v>
                </c:pt>
                <c:pt idx="74">
                  <c:v>4.843445320068891</c:v>
                </c:pt>
                <c:pt idx="75">
                  <c:v>4.845706424156477</c:v>
                </c:pt>
                <c:pt idx="76">
                  <c:v>4.847160828653379</c:v>
                </c:pt>
                <c:pt idx="77">
                  <c:v>4.8478471484117485</c:v>
                </c:pt>
                <c:pt idx="78">
                  <c:v>4.84780223354676</c:v>
                </c:pt>
                <c:pt idx="79">
                  <c:v>4.847061250682965</c:v>
                </c:pt>
                <c:pt idx="80">
                  <c:v>4.845657760789667</c:v>
                </c:pt>
                <c:pt idx="81">
                  <c:v>4.843623793674029</c:v>
                </c:pt>
                <c:pt idx="82">
                  <c:v>4.8409899192134285</c:v>
                </c:pt>
                <c:pt idx="83">
                  <c:v>4.837785315418353</c:v>
                </c:pt>
                <c:pt idx="84">
                  <c:v>4.834037833424164</c:v>
                </c:pt>
                <c:pt idx="85">
                  <c:v>4.829774059514975</c:v>
                </c:pt>
                <c:pt idx="86">
                  <c:v>4.8250193742860965</c:v>
                </c:pt>
                <c:pt idx="87">
                  <c:v>4.819798009053086</c:v>
                </c:pt>
                <c:pt idx="88">
                  <c:v>4.814133099616013</c:v>
                </c:pt>
                <c:pt idx="89">
                  <c:v>4.80804673748707</c:v>
                </c:pt>
                <c:pt idx="90">
                  <c:v>4.801560018688387</c:v>
                </c:pt>
                <c:pt idx="91">
                  <c:v>4.7946930902251435</c:v>
                </c:pt>
                <c:pt idx="92">
                  <c:v>4.787465194336676</c:v>
                </c:pt>
                <c:pt idx="93">
                  <c:v>4.779894710625659</c:v>
                </c:pt>
                <c:pt idx="94">
                  <c:v>4.77199919616245</c:v>
                </c:pt>
                <c:pt idx="95">
                  <c:v>4.763795423658527</c:v>
                </c:pt>
                <c:pt idx="96">
                  <c:v>4.75529941779971</c:v>
                </c:pt>
                <c:pt idx="97">
                  <c:v>4.74652648982643</c:v>
                </c:pt>
                <c:pt idx="98">
                  <c:v>4.737491270444961</c:v>
                </c:pt>
                <c:pt idx="99">
                  <c:v>4.728207741150064</c:v>
                </c:pt>
                <c:pt idx="100">
                  <c:v>4.7186892640361675</c:v>
                </c:pt>
                <c:pt idx="101">
                  <c:v>4.708948610170811</c:v>
                </c:pt>
                <c:pt idx="102">
                  <c:v>4.698997986600868</c:v>
                </c:pt>
                <c:pt idx="103">
                  <c:v>4.688849062058782</c:v>
                </c:pt>
                <c:pt idx="104">
                  <c:v>4.678512991433041</c:v>
                </c:pt>
                <c:pt idx="105">
                  <c:v>4.668000439064027</c:v>
                </c:pt>
                <c:pt idx="106">
                  <c:v>4.657321600923498</c:v>
                </c:pt>
                <c:pt idx="107">
                  <c:v>4.646486225733153</c:v>
                </c:pt>
                <c:pt idx="108">
                  <c:v>4.635503635075043</c:v>
                </c:pt>
                <c:pt idx="109">
                  <c:v>4.62438274254396</c:v>
                </c:pt>
                <c:pt idx="110">
                  <c:v>4.613132071989532</c:v>
                </c:pt>
                <c:pt idx="111">
                  <c:v>4.601759774893287</c:v>
                </c:pt>
                <c:pt idx="112">
                  <c:v>4.590273646923757</c:v>
                </c:pt>
                <c:pt idx="113">
                  <c:v>4.578681143710476</c:v>
                </c:pt>
                <c:pt idx="114">
                  <c:v>4.56698939587571</c:v>
                </c:pt>
                <c:pt idx="115">
                  <c:v>4.5552052233607165</c:v>
                </c:pt>
                <c:pt idx="116">
                  <c:v>4.543335149081559</c:v>
                </c:pt>
                <c:pt idx="117">
                  <c:v>4.531385411947621</c:v>
                </c:pt>
                <c:pt idx="118">
                  <c:v>4.51936197927433</c:v>
                </c:pt>
                <c:pt idx="119">
                  <c:v>4.507270558619983</c:v>
                </c:pt>
                <c:pt idx="120">
                  <c:v>4.495116609075027</c:v>
                </c:pt>
                <c:pt idx="121">
                  <c:v>4.482905352030694</c:v>
                </c:pt>
                <c:pt idx="122">
                  <c:v>4.470641781452505</c:v>
                </c:pt>
                <c:pt idx="123">
                  <c:v>4.458330673682914</c:v>
                </c:pt>
                <c:pt idx="124">
                  <c:v>4.445976596796006</c:v>
                </c:pt>
                <c:pt idx="125">
                  <c:v>4.4335839195261</c:v>
                </c:pt>
                <c:pt idx="126">
                  <c:v>4.4211568197909425</c:v>
                </c:pt>
                <c:pt idx="127">
                  <c:v>4.408699292829102</c:v>
                </c:pt>
                <c:pt idx="128">
                  <c:v>4.396215158970216</c:v>
                </c:pt>
                <c:pt idx="129">
                  <c:v>4.3837080710557945</c:v>
                </c:pt>
                <c:pt idx="130">
                  <c:v>4.371181521527298</c:v>
                </c:pt>
                <c:pt idx="131">
                  <c:v>4.358638849197505</c:v>
                </c:pt>
                <c:pt idx="132">
                  <c:v>4.346083245720234</c:v>
                </c:pt>
                <c:pt idx="133">
                  <c:v>4.333517761772799</c:v>
                </c:pt>
                <c:pt idx="134">
                  <c:v>4.320945312964849</c:v>
                </c:pt>
                <c:pt idx="135">
                  <c:v>4.3083686854864975</c:v>
                </c:pt>
                <c:pt idx="136">
                  <c:v>4.295790541508096</c:v>
                </c:pt>
                <c:pt idx="137">
                  <c:v>4.283213424343274</c:v>
                </c:pt>
                <c:pt idx="138">
                  <c:v>4.270639763386388</c:v>
                </c:pt>
                <c:pt idx="139">
                  <c:v>4.258071878834896</c:v>
                </c:pt>
                <c:pt idx="140">
                  <c:v>4.245511986206675</c:v>
                </c:pt>
                <c:pt idx="141">
                  <c:v>4.2329622006618335</c:v>
                </c:pt>
                <c:pt idx="142">
                  <c:v>4.22042454113801</c:v>
                </c:pt>
                <c:pt idx="143">
                  <c:v>4.20790093430783</c:v>
                </c:pt>
                <c:pt idx="144">
                  <c:v>4.1953932183666325</c:v>
                </c:pt>
                <c:pt idx="145">
                  <c:v>4.182903146658301</c:v>
                </c:pt>
                <c:pt idx="146">
                  <c:v>4.170432391146562</c:v>
                </c:pt>
                <c:pt idx="147">
                  <c:v>4.157982545738793</c:v>
                </c:pt>
                <c:pt idx="148">
                  <c:v>4.145555129469036</c:v>
                </c:pt>
                <c:pt idx="149">
                  <c:v>4.1331515895465945</c:v>
                </c:pt>
                <c:pt idx="150">
                  <c:v>4.120773304276259</c:v>
                </c:pt>
                <c:pt idx="151">
                  <c:v>4.108421585855937</c:v>
                </c:pt>
                <c:pt idx="152">
                  <c:v>4.096097683057177</c:v>
                </c:pt>
                <c:pt idx="153">
                  <c:v>4.0838027837938276</c:v>
                </c:pt>
                <c:pt idx="154">
                  <c:v>4.07153801758378</c:v>
                </c:pt>
                <c:pt idx="155">
                  <c:v>4.059304457908569</c:v>
                </c:pt>
                <c:pt idx="156">
                  <c:v>4.047103124475326</c:v>
                </c:pt>
                <c:pt idx="157">
                  <c:v>4.034934985385398</c:v>
                </c:pt>
                <c:pt idx="158">
                  <c:v>4.022800959213727</c:v>
                </c:pt>
                <c:pt idx="159">
                  <c:v>4.010701917002892</c:v>
                </c:pt>
                <c:pt idx="160">
                  <c:v>3.998638684175561</c:v>
                </c:pt>
                <c:pt idx="161">
                  <c:v>3.9866120423688587</c:v>
                </c:pt>
                <c:pt idx="162">
                  <c:v>3.9746227311940867</c:v>
                </c:pt>
                <c:pt idx="163">
                  <c:v>3.9626714499249815</c:v>
                </c:pt>
                <c:pt idx="164">
                  <c:v>3.950758859117613</c:v>
                </c:pt>
                <c:pt idx="165">
                  <c:v>3.938885582164846</c:v>
                </c:pt>
                <c:pt idx="166">
                  <c:v>3.9270522067881743</c:v>
                </c:pt>
                <c:pt idx="167">
                  <c:v>3.9152592864695976</c:v>
                </c:pt>
                <c:pt idx="168">
                  <c:v>3.9035073418260904</c:v>
                </c:pt>
                <c:pt idx="169">
                  <c:v>3.8917968619291003</c:v>
                </c:pt>
                <c:pt idx="170">
                  <c:v>3.880128305571396</c:v>
                </c:pt>
                <c:pt idx="171">
                  <c:v>3.868502102483491</c:v>
                </c:pt>
                <c:pt idx="172">
                  <c:v>3.856918654501751</c:v>
                </c:pt>
                <c:pt idx="173">
                  <c:v>3.8453783366902226</c:v>
                </c:pt>
                <c:pt idx="174">
                  <c:v>3.8338814984181058</c:v>
                </c:pt>
                <c:pt idx="175">
                  <c:v>3.82242846439472</c:v>
                </c:pt>
                <c:pt idx="176">
                  <c:v>3.811019535663729</c:v>
                </c:pt>
                <c:pt idx="177">
                  <c:v>3.799654990558316</c:v>
                </c:pt>
                <c:pt idx="178">
                  <c:v>3.788335085618907</c:v>
                </c:pt>
                <c:pt idx="179">
                  <c:v>3.7770600564750016</c:v>
                </c:pt>
                <c:pt idx="180">
                  <c:v>3.7658301186925685</c:v>
                </c:pt>
                <c:pt idx="181">
                  <c:v>3.7546454685884196</c:v>
                </c:pt>
                <c:pt idx="182">
                  <c:v>3.7435062840129203</c:v>
                </c:pt>
                <c:pt idx="183">
                  <c:v>3.7324127251022987</c:v>
                </c:pt>
                <c:pt idx="184">
                  <c:v>3.7213649350018203</c:v>
                </c:pt>
                <c:pt idx="185">
                  <c:v>3.7103630405609733</c:v>
                </c:pt>
                <c:pt idx="186">
                  <c:v>3.69940715300182</c:v>
                </c:pt>
                <c:pt idx="187">
                  <c:v>3.688497368561577</c:v>
                </c:pt>
                <c:pt idx="188">
                  <c:v>3.6776337691104706</c:v>
                </c:pt>
                <c:pt idx="189">
                  <c:v>3.666816422745839</c:v>
                </c:pt>
                <c:pt idx="190">
                  <c:v>3.656045384363452</c:v>
                </c:pt>
                <c:pt idx="191">
                  <c:v>3.6453206962069333</c:v>
                </c:pt>
                <c:pt idx="192">
                  <c:v>3.634642388396171</c:v>
                </c:pt>
                <c:pt idx="193">
                  <c:v>3.624010479435535</c:v>
                </c:pt>
                <c:pt idx="194">
                  <c:v>3.61342497670271</c:v>
                </c:pt>
                <c:pt idx="195">
                  <c:v>3.6028858769188963</c:v>
                </c:pt>
                <c:pt idx="196">
                  <c:v>3.592393166601121</c:v>
                </c:pt>
                <c:pt idx="197">
                  <c:v>3.5819468224973523</c:v>
                </c:pt>
                <c:pt idx="198">
                  <c:v>3.571546812005094</c:v>
                </c:pt>
                <c:pt idx="199">
                  <c:v>3.5611930935741007</c:v>
                </c:pt>
                <c:pt idx="200">
                  <c:v>3.550885617093833</c:v>
                </c:pt>
                <c:pt idx="201">
                  <c:v>3.540624324266247</c:v>
                </c:pt>
                <c:pt idx="202">
                  <c:v>3.5304091489644804</c:v>
                </c:pt>
                <c:pt idx="203">
                  <c:v>3.5202400175779873</c:v>
                </c:pt>
                <c:pt idx="204">
                  <c:v>3.5101168493446324</c:v>
                </c:pt>
                <c:pt idx="205">
                  <c:v>3.5000395566702585</c:v>
                </c:pt>
                <c:pt idx="206">
                  <c:v>3.4900080454362015</c:v>
                </c:pt>
                <c:pt idx="207">
                  <c:v>3.480022215295211</c:v>
                </c:pt>
                <c:pt idx="208">
                  <c:v>3.4700819599562243</c:v>
                </c:pt>
                <c:pt idx="209">
                  <c:v>3.460187167458418</c:v>
                </c:pt>
                <c:pt idx="210">
                  <c:v>3.450337720434942</c:v>
                </c:pt>
                <c:pt idx="211">
                  <c:v>3.44053349636673</c:v>
                </c:pt>
                <c:pt idx="212">
                  <c:v>3.4307743678267544</c:v>
                </c:pt>
                <c:pt idx="213">
                  <c:v>3.4210602027151045</c:v>
                </c:pt>
                <c:pt idx="214">
                  <c:v>3.411390864485214</c:v>
                </c:pt>
                <c:pt idx="215">
                  <c:v>3.401766212361576</c:v>
                </c:pt>
                <c:pt idx="216">
                  <c:v>3.3921861015492807</c:v>
                </c:pt>
                <c:pt idx="217">
                  <c:v>3.3826503834356556</c:v>
                </c:pt>
                <c:pt idx="218">
                  <c:v>3.373158905784324</c:v>
                </c:pt>
                <c:pt idx="219">
                  <c:v>3.363711512921962</c:v>
                </c:pt>
              </c:numCache>
            </c:numRef>
          </c:yVal>
          <c:smooth val="1"/>
        </c:ser>
        <c:ser>
          <c:idx val="1"/>
          <c:order val="1"/>
          <c:tx>
            <c:v>Tb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Obliczenia!$D$3:$D$222</c:f>
              <c:numCache>
                <c:ptCount val="220"/>
                <c:pt idx="0">
                  <c:v>54.01858065481004</c:v>
                </c:pt>
                <c:pt idx="1">
                  <c:v>40.94908393237222</c:v>
                </c:pt>
                <c:pt idx="2">
                  <c:v>31.676678037646482</c:v>
                </c:pt>
                <c:pt idx="3">
                  <c:v>24.948024920321046</c:v>
                </c:pt>
                <c:pt idx="4">
                  <c:v>19.980612094739755</c:v>
                </c:pt>
                <c:pt idx="5">
                  <c:v>16.264852327673836</c:v>
                </c:pt>
                <c:pt idx="6">
                  <c:v>13.45748979050228</c:v>
                </c:pt>
                <c:pt idx="7">
                  <c:v>11.320831773978753</c:v>
                </c:pt>
                <c:pt idx="8">
                  <c:v>9.68646099693909</c:v>
                </c:pt>
                <c:pt idx="9">
                  <c:v>8.432714729428866</c:v>
                </c:pt>
                <c:pt idx="10">
                  <c:v>7.470245674850396</c:v>
                </c:pt>
                <c:pt idx="11">
                  <c:v>6.732503463891561</c:v>
                </c:pt>
                <c:pt idx="12">
                  <c:v>6.169307440271979</c:v>
                </c:pt>
                <c:pt idx="13">
                  <c:v>5.742415028617238</c:v>
                </c:pt>
                <c:pt idx="14">
                  <c:v>5.422409383187066</c:v>
                </c:pt>
                <c:pt idx="15">
                  <c:v>5.186477724411311</c:v>
                </c:pt>
                <c:pt idx="16">
                  <c:v>5.016802329517127</c:v>
                </c:pt>
                <c:pt idx="17">
                  <c:v>4.89938001788682</c:v>
                </c:pt>
                <c:pt idx="18">
                  <c:v>4.8231458521158</c:v>
                </c:pt>
                <c:pt idx="19">
                  <c:v>4.779315762718866</c:v>
                </c:pt>
                <c:pt idx="20">
                  <c:v>4.760888662435136</c:v>
                </c:pt>
                <c:pt idx="21">
                  <c:v>4.762266056953813</c:v>
                </c:pt>
                <c:pt idx="22">
                  <c:v>4.77895910407841</c:v>
                </c:pt>
                <c:pt idx="23">
                  <c:v>4.807361370029383</c:v>
                </c:pt>
                <c:pt idx="24">
                  <c:v>4.844571368775092</c:v>
                </c:pt>
                <c:pt idx="25">
                  <c:v>4.888253126040482</c:v>
                </c:pt>
                <c:pt idx="26">
                  <c:v>4.9365260008927905</c:v>
                </c:pt>
                <c:pt idx="27">
                  <c:v>4.987877172809707</c:v>
                </c:pt>
                <c:pt idx="28">
                  <c:v>5.041091798603997</c:v>
                </c:pt>
                <c:pt idx="29">
                  <c:v>5.095197025721614</c:v>
                </c:pt>
                <c:pt idx="30">
                  <c:v>5.149416930970073</c:v>
                </c:pt>
                <c:pt idx="31">
                  <c:v>5.203136117664236</c:v>
                </c:pt>
                <c:pt idx="32">
                  <c:v>5.255870207241244</c:v>
                </c:pt>
                <c:pt idx="33">
                  <c:v>5.307241845145736</c:v>
                </c:pt>
                <c:pt idx="34">
                  <c:v>5.356961135375926</c:v>
                </c:pt>
                <c:pt idx="35">
                  <c:v>5.404809645576812</c:v>
                </c:pt>
                <c:pt idx="36">
                  <c:v>5.450627301237855</c:v>
                </c:pt>
                <c:pt idx="37">
                  <c:v>5.494301625483043</c:v>
                </c:pt>
                <c:pt idx="38">
                  <c:v>5.5357588891661536</c:v>
                </c:pt>
                <c:pt idx="39">
                  <c:v>5.574956821304678</c:v>
                </c:pt>
                <c:pt idx="40">
                  <c:v>5.611878597451653</c:v>
                </c:pt>
                <c:pt idx="41">
                  <c:v>5.646527877338286</c:v>
                </c:pt>
                <c:pt idx="42">
                  <c:v>5.678924706026361</c:v>
                </c:pt>
                <c:pt idx="43">
                  <c:v>5.70910212720095</c:v>
                </c:pt>
                <c:pt idx="44">
                  <c:v>5.73710338490088</c:v>
                </c:pt>
                <c:pt idx="45">
                  <c:v>5.762979612319128</c:v>
                </c:pt>
                <c:pt idx="46">
                  <c:v>5.786787924393991</c:v>
                </c:pt>
                <c:pt idx="47">
                  <c:v>5.808589845608115</c:v>
                </c:pt>
                <c:pt idx="48">
                  <c:v>5.8284500163878</c:v>
                </c:pt>
                <c:pt idx="49">
                  <c:v>5.846435131280391</c:v>
                </c:pt>
                <c:pt idx="50">
                  <c:v>5.862613070105562</c:v>
                </c:pt>
                <c:pt idx="51">
                  <c:v>5.877052189862274</c:v>
                </c:pt>
                <c:pt idx="52">
                  <c:v>5.889820750596293</c:v>
                </c:pt>
                <c:pt idx="53">
                  <c:v>5.900986452908976</c:v>
                </c:pt>
                <c:pt idx="54">
                  <c:v>5.910616068489867</c:v>
                </c:pt>
                <c:pt idx="55">
                  <c:v>5.918775148123892</c:v>
                </c:pt>
                <c:pt idx="56">
                  <c:v>5.925527794171668</c:v>
                </c:pt>
                <c:pt idx="57">
                  <c:v>5.930936486641286</c:v>
                </c:pt>
                <c:pt idx="58">
                  <c:v>5.935061953736216</c:v>
                </c:pt>
                <c:pt idx="59">
                  <c:v>5.937963079238644</c:v>
                </c:pt>
                <c:pt idx="60">
                  <c:v>5.939696840320069</c:v>
                </c:pt>
                <c:pt idx="61">
                  <c:v>5.940318270403106</c:v>
                </c:pt>
                <c:pt idx="62">
                  <c:v>5.9398804425632346</c:v>
                </c:pt>
                <c:pt idx="63">
                  <c:v>5.938434469685369</c:v>
                </c:pt>
                <c:pt idx="64">
                  <c:v>5.936029518199939</c:v>
                </c:pt>
                <c:pt idx="65">
                  <c:v>5.93271283273609</c:v>
                </c:pt>
                <c:pt idx="66">
                  <c:v>5.928529769461386</c:v>
                </c:pt>
                <c:pt idx="67">
                  <c:v>5.923523836240959</c:v>
                </c:pt>
                <c:pt idx="68">
                  <c:v>5.917736738055641</c:v>
                </c:pt>
                <c:pt idx="69">
                  <c:v>5.911208426377019</c:v>
                </c:pt>
                <c:pt idx="70">
                  <c:v>5.903977151415363</c:v>
                </c:pt>
                <c:pt idx="71">
                  <c:v>5.896079516340439</c:v>
                </c:pt>
                <c:pt idx="72">
                  <c:v>5.887550532730355</c:v>
                </c:pt>
                <c:pt idx="73">
                  <c:v>5.878423676634652</c:v>
                </c:pt>
                <c:pt idx="74">
                  <c:v>5.868730944748293</c:v>
                </c:pt>
                <c:pt idx="75">
                  <c:v>5.858502910286401</c:v>
                </c:pt>
                <c:pt idx="76">
                  <c:v>5.847768778228081</c:v>
                </c:pt>
                <c:pt idx="77">
                  <c:v>5.836556439663729</c:v>
                </c:pt>
                <c:pt idx="78">
                  <c:v>5.82489252503583</c:v>
                </c:pt>
                <c:pt idx="79">
                  <c:v>5.8128024561098615</c:v>
                </c:pt>
                <c:pt idx="80">
                  <c:v>5.800310496551049</c:v>
                </c:pt>
                <c:pt idx="81">
                  <c:v>5.787439801015394</c:v>
                </c:pt>
                <c:pt idx="82">
                  <c:v>5.774212462690643</c:v>
                </c:pt>
                <c:pt idx="83">
                  <c:v>5.760649559245577</c:v>
                </c:pt>
                <c:pt idx="84">
                  <c:v>5.746771197164692</c:v>
                </c:pt>
                <c:pt idx="85">
                  <c:v>5.732596554460828</c:v>
                </c:pt>
                <c:pt idx="86">
                  <c:v>5.718143921770986</c:v>
                </c:pt>
                <c:pt idx="87">
                  <c:v>5.7034307418507755</c:v>
                </c:pt>
                <c:pt idx="88">
                  <c:v>5.6884736474913336</c:v>
                </c:pt>
                <c:pt idx="89">
                  <c:v>5.673288497889052</c:v>
                </c:pt>
                <c:pt idx="90">
                  <c:v>5.6578904135036785</c:v>
                </c:pt>
                <c:pt idx="91">
                  <c:v>5.64229380944434</c:v>
                </c:pt>
                <c:pt idx="92">
                  <c:v>5.626512427425963</c:v>
                </c:pt>
                <c:pt idx="93">
                  <c:v>5.610559366340769</c:v>
                </c:pt>
                <c:pt idx="94">
                  <c:v>5.5944471114908625</c:v>
                </c:pt>
                <c:pt idx="95">
                  <c:v>5.578187562528862</c:v>
                </c:pt>
                <c:pt idx="96">
                  <c:v>5.561792060153852</c:v>
                </c:pt>
                <c:pt idx="97">
                  <c:v>5.545271411609856</c:v>
                </c:pt>
                <c:pt idx="98">
                  <c:v>5.528635915033792</c:v>
                </c:pt>
                <c:pt idx="99">
                  <c:v>5.51189538269911</c:v>
                </c:pt>
                <c:pt idx="100">
                  <c:v>5.4950591632006</c:v>
                </c:pt>
                <c:pt idx="101">
                  <c:v>5.478136162624784</c:v>
                </c:pt>
                <c:pt idx="102">
                  <c:v>5.461134864749229</c:v>
                </c:pt>
                <c:pt idx="103">
                  <c:v>5.444063350312861</c:v>
                </c:pt>
                <c:pt idx="104">
                  <c:v>5.426929315398104</c:v>
                </c:pt>
                <c:pt idx="105">
                  <c:v>5.409740088964268</c:v>
                </c:pt>
                <c:pt idx="106">
                  <c:v>5.392502649570303</c:v>
                </c:pt>
                <c:pt idx="107">
                  <c:v>5.375223641323587</c:v>
                </c:pt>
                <c:pt idx="108">
                  <c:v>5.3579093890900715</c:v>
                </c:pt>
                <c:pt idx="109">
                  <c:v>5.340565912999653</c:v>
                </c:pt>
                <c:pt idx="110">
                  <c:v>5.323198942279373</c:v>
                </c:pt>
                <c:pt idx="111">
                  <c:v>5.305813928445591</c:v>
                </c:pt>
                <c:pt idx="112">
                  <c:v>5.288416057885033</c:v>
                </c:pt>
                <c:pt idx="113">
                  <c:v>5.271010263853274</c:v>
                </c:pt>
                <c:pt idx="114">
                  <c:v>5.253601237918028</c:v>
                </c:pt>
                <c:pt idx="115">
                  <c:v>5.236193440873325</c:v>
                </c:pt>
                <c:pt idx="116">
                  <c:v>5.218791113149524</c:v>
                </c:pt>
                <c:pt idx="117">
                  <c:v>5.201398284742998</c:v>
                </c:pt>
                <c:pt idx="118">
                  <c:v>5.184018784688161</c:v>
                </c:pt>
                <c:pt idx="119">
                  <c:v>5.166656250093534</c:v>
                </c:pt>
                <c:pt idx="120">
                  <c:v>5.149314134762478</c:v>
                </c:pt>
                <c:pt idx="121">
                  <c:v>5.13199571741828</c:v>
                </c:pt>
                <c:pt idx="122">
                  <c:v>5.114704109552342</c:v>
                </c:pt>
                <c:pt idx="123">
                  <c:v>5.097442262913342</c:v>
                </c:pt>
                <c:pt idx="124">
                  <c:v>5.08021297665435</c:v>
                </c:pt>
                <c:pt idx="125">
                  <c:v>5.063018904154122</c:v>
                </c:pt>
                <c:pt idx="126">
                  <c:v>5.0458625595279685</c:v>
                </c:pt>
                <c:pt idx="127">
                  <c:v>5.028746323842885</c:v>
                </c:pt>
                <c:pt idx="128">
                  <c:v>5.011672451050908</c:v>
                </c:pt>
                <c:pt idx="129">
                  <c:v>4.994643073653977</c:v>
                </c:pt>
                <c:pt idx="130">
                  <c:v>4.977660208112974</c:v>
                </c:pt>
                <c:pt idx="131">
                  <c:v>4.960725760012967</c:v>
                </c:pt>
                <c:pt idx="132">
                  <c:v>4.943841528996093</c:v>
                </c:pt>
                <c:pt idx="133">
                  <c:v>4.927009213473017</c:v>
                </c:pt>
                <c:pt idx="134">
                  <c:v>4.9102304151233</c:v>
                </c:pt>
                <c:pt idx="135">
                  <c:v>4.893506643194554</c:v>
                </c:pt>
                <c:pt idx="136">
                  <c:v>4.876839318609787</c:v>
                </c:pt>
                <c:pt idx="137">
                  <c:v>4.860229777891846</c:v>
                </c:pt>
                <c:pt idx="138">
                  <c:v>4.8436792769134716</c:v>
                </c:pt>
                <c:pt idx="139">
                  <c:v>4.827188994481057</c:v>
                </c:pt>
                <c:pt idx="140">
                  <c:v>4.810760035759794</c:v>
                </c:pt>
                <c:pt idx="141">
                  <c:v>4.794393435547542</c:v>
                </c:pt>
                <c:pt idx="142">
                  <c:v>4.7780901614043945</c:v>
                </c:pt>
                <c:pt idx="143">
                  <c:v>4.761851116644562</c:v>
                </c:pt>
                <c:pt idx="144">
                  <c:v>4.745677143196911</c:v>
                </c:pt>
                <c:pt idx="145">
                  <c:v>4.729569024340157</c:v>
                </c:pt>
                <c:pt idx="146">
                  <c:v>4.71352748731843</c:v>
                </c:pt>
                <c:pt idx="147">
                  <c:v>4.69755320584269</c:v>
                </c:pt>
                <c:pt idx="148">
                  <c:v>4.681646802483143</c:v>
                </c:pt>
                <c:pt idx="149">
                  <c:v>4.665808850957642</c:v>
                </c:pt>
                <c:pt idx="150">
                  <c:v>4.65003987832074</c:v>
                </c:pt>
                <c:pt idx="151">
                  <c:v>4.63434036705791</c:v>
                </c:pt>
                <c:pt idx="152">
                  <c:v>4.618710757089179</c:v>
                </c:pt>
                <c:pt idx="153">
                  <c:v>4.603151447686263</c:v>
                </c:pt>
                <c:pt idx="154">
                  <c:v>4.58766279930706</c:v>
                </c:pt>
                <c:pt idx="155">
                  <c:v>4.5722451353512135</c:v>
                </c:pt>
                <c:pt idx="156">
                  <c:v>4.556898743840254</c:v>
                </c:pt>
                <c:pt idx="157">
                  <c:v>4.541623879025671</c:v>
                </c:pt>
                <c:pt idx="158">
                  <c:v>4.526420762928131</c:v>
                </c:pt>
                <c:pt idx="159">
                  <c:v>4.511289586810861</c:v>
                </c:pt>
                <c:pt idx="160">
                  <c:v>4.496230512590131</c:v>
                </c:pt>
                <c:pt idx="161">
                  <c:v>4.4812436741856025</c:v>
                </c:pt>
                <c:pt idx="162">
                  <c:v>4.466329178813153</c:v>
                </c:pt>
                <c:pt idx="163">
                  <c:v>4.451487108222755</c:v>
                </c:pt>
                <c:pt idx="164">
                  <c:v>4.436717519883759</c:v>
                </c:pt>
                <c:pt idx="165">
                  <c:v>4.42202044811991</c:v>
                </c:pt>
                <c:pt idx="166">
                  <c:v>4.407395905196266</c:v>
                </c:pt>
                <c:pt idx="167">
                  <c:v>4.392843882360117</c:v>
                </c:pt>
                <c:pt idx="168">
                  <c:v>4.378364350837894</c:v>
                </c:pt>
                <c:pt idx="169">
                  <c:v>4.363957262789974</c:v>
                </c:pt>
                <c:pt idx="170">
                  <c:v>4.349622552225183</c:v>
                </c:pt>
                <c:pt idx="171">
                  <c:v>4.335360135876755</c:v>
                </c:pt>
                <c:pt idx="172">
                  <c:v>4.321169914041372</c:v>
                </c:pt>
                <c:pt idx="173">
                  <c:v>4.307051771382896</c:v>
                </c:pt>
                <c:pt idx="174">
                  <c:v>4.293005577702278</c:v>
                </c:pt>
                <c:pt idx="175">
                  <c:v>4.2790311886750985</c:v>
                </c:pt>
                <c:pt idx="176">
                  <c:v>4.265128446558116</c:v>
                </c:pt>
                <c:pt idx="177">
                  <c:v>4.251297180866127</c:v>
                </c:pt>
                <c:pt idx="178">
                  <c:v>4.23753720902042</c:v>
                </c:pt>
                <c:pt idx="179">
                  <c:v>4.223848336970001</c:v>
                </c:pt>
                <c:pt idx="180">
                  <c:v>4.210230359786738</c:v>
                </c:pt>
                <c:pt idx="181">
                  <c:v>4.1966830622355555</c:v>
                </c:pt>
                <c:pt idx="182">
                  <c:v>4.183206219320676</c:v>
                </c:pt>
                <c:pt idx="183">
                  <c:v>4.169799596808961</c:v>
                </c:pt>
                <c:pt idx="184">
                  <c:v>4.156462951731279</c:v>
                </c:pt>
                <c:pt idx="185">
                  <c:v>4.14319603286283</c:v>
                </c:pt>
                <c:pt idx="186">
                  <c:v>4.129998581183302</c:v>
                </c:pt>
                <c:pt idx="187">
                  <c:v>4.116870330317697</c:v>
                </c:pt>
                <c:pt idx="188">
                  <c:v>4.10381100695863</c:v>
                </c:pt>
                <c:pt idx="189">
                  <c:v>4.090820331270879</c:v>
                </c:pt>
                <c:pt idx="190">
                  <c:v>4.07789801727889</c:v>
                </c:pt>
                <c:pt idx="191">
                  <c:v>4.06504377323798</c:v>
                </c:pt>
                <c:pt idx="192">
                  <c:v>4.05225730198989</c:v>
                </c:pt>
                <c:pt idx="193">
                  <c:v>4.039538301303322</c:v>
                </c:pt>
                <c:pt idx="194">
                  <c:v>4.026886464200103</c:v>
                </c:pt>
                <c:pt idx="195">
                  <c:v>4.014301479267546</c:v>
                </c:pt>
                <c:pt idx="196">
                  <c:v>4.001783030957577</c:v>
                </c:pt>
                <c:pt idx="197">
                  <c:v>3.989330799873172</c:v>
                </c:pt>
                <c:pt idx="198">
                  <c:v>3.9769444630426323</c:v>
                </c:pt>
                <c:pt idx="199">
                  <c:v>3.964623694182169</c:v>
                </c:pt>
                <c:pt idx="200">
                  <c:v>3.952368163947294</c:v>
                </c:pt>
                <c:pt idx="201">
                  <c:v>3.940177540173466</c:v>
                </c:pt>
                <c:pt idx="202">
                  <c:v>3.9280514881064335</c:v>
                </c:pt>
                <c:pt idx="203">
                  <c:v>3.9159896706226753</c:v>
                </c:pt>
                <c:pt idx="204">
                  <c:v>3.9039917484403595</c:v>
                </c:pt>
                <c:pt idx="205">
                  <c:v>3.892057380321198</c:v>
                </c:pt>
                <c:pt idx="206">
                  <c:v>3.8801862232635593</c:v>
                </c:pt>
                <c:pt idx="207">
                  <c:v>3.8683779326871965</c:v>
                </c:pt>
                <c:pt idx="208">
                  <c:v>3.856632162609933</c:v>
                </c:pt>
                <c:pt idx="209">
                  <c:v>3.84494856581662</c:v>
                </c:pt>
                <c:pt idx="210">
                  <c:v>3.8333267940206843</c:v>
                </c:pt>
                <c:pt idx="211">
                  <c:v>3.8217664980185657</c:v>
                </c:pt>
                <c:pt idx="212">
                  <c:v>3.810267327837325</c:v>
                </c:pt>
                <c:pt idx="213">
                  <c:v>3.7988289328756895</c:v>
                </c:pt>
                <c:pt idx="214">
                  <c:v>3.787450962038827</c:v>
                </c:pt>
                <c:pt idx="215">
                  <c:v>3.7761330638670594</c:v>
                </c:pt>
                <c:pt idx="216">
                  <c:v>3.764874886658796</c:v>
                </c:pt>
                <c:pt idx="217">
                  <c:v>3.753676078587894</c:v>
                </c:pt>
                <c:pt idx="218">
                  <c:v>3.742536287815682</c:v>
                </c:pt>
                <c:pt idx="219">
                  <c:v>3.7314551625978494</c:v>
                </c:pt>
              </c:numCache>
            </c:numRef>
          </c:yVal>
          <c:smooth val="1"/>
        </c:ser>
        <c:ser>
          <c:idx val="2"/>
          <c:order val="2"/>
          <c:tx>
            <c:v>Tc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Obliczenia!$E$3:$E$222</c:f>
              <c:numCache>
                <c:ptCount val="220"/>
                <c:pt idx="0">
                  <c:v>65.73870415001308</c:v>
                </c:pt>
                <c:pt idx="1">
                  <c:v>51.221238731889486</c:v>
                </c:pt>
                <c:pt idx="2">
                  <c:v>40.81930257785778</c:v>
                </c:pt>
                <c:pt idx="3">
                  <c:v>33.18491745562574</c:v>
                </c:pt>
                <c:pt idx="4">
                  <c:v>27.475053149874128</c:v>
                </c:pt>
                <c:pt idx="5">
                  <c:v>23.139620181197444</c:v>
                </c:pt>
                <c:pt idx="6">
                  <c:v>19.807233066933918</c:v>
                </c:pt>
                <c:pt idx="7">
                  <c:v>17.220052781088597</c:v>
                </c:pt>
                <c:pt idx="8">
                  <c:v>15.194854555110027</c:v>
                </c:pt>
                <c:pt idx="9">
                  <c:v>13.598848380202554</c:v>
                </c:pt>
                <c:pt idx="10">
                  <c:v>12.334163438916484</c:v>
                </c:pt>
                <c:pt idx="11">
                  <c:v>11.327610097676981</c:v>
                </c:pt>
                <c:pt idx="12">
                  <c:v>10.523759281370317</c:v>
                </c:pt>
                <c:pt idx="13">
                  <c:v>9.880164759609649</c:v>
                </c:pt>
                <c:pt idx="14">
                  <c:v>9.364003152825326</c:v>
                </c:pt>
                <c:pt idx="15">
                  <c:v>8.94967187715983</c:v>
                </c:pt>
                <c:pt idx="16">
                  <c:v>8.617046610227668</c:v>
                </c:pt>
                <c:pt idx="17">
                  <c:v>8.350200502337323</c:v>
                </c:pt>
                <c:pt idx="18">
                  <c:v>8.136451578882713</c:v>
                </c:pt>
                <c:pt idx="19">
                  <c:v>7.965646610216417</c:v>
                </c:pt>
                <c:pt idx="20">
                  <c:v>7.829617482364533</c:v>
                </c:pt>
                <c:pt idx="21">
                  <c:v>7.721764833499435</c:v>
                </c:pt>
                <c:pt idx="22">
                  <c:v>7.6367365577056745</c:v>
                </c:pt>
                <c:pt idx="23">
                  <c:v>7.570177699090628</c:v>
                </c:pt>
                <c:pt idx="24">
                  <c:v>7.518534540460806</c:v>
                </c:pt>
                <c:pt idx="25">
                  <c:v>7.478900166021511</c:v>
                </c:pt>
                <c:pt idx="26">
                  <c:v>7.448892001402051</c:v>
                </c:pt>
                <c:pt idx="27">
                  <c:v>7.426554180510397</c:v>
                </c:pt>
                <c:pt idx="28">
                  <c:v>7.410279312482157</c:v>
                </c:pt>
                <c:pt idx="29">
                  <c:v>7.398745499683532</c:v>
                </c:pt>
                <c:pt idx="30">
                  <c:v>7.3908654126365505</c:v>
                </c:pt>
                <c:pt idx="31">
                  <c:v>7.3857449469362315</c:v>
                </c:pt>
                <c:pt idx="32">
                  <c:v>7.382649532841121</c:v>
                </c:pt>
                <c:pt idx="33">
                  <c:v>7.380976584964145</c:v>
                </c:pt>
                <c:pt idx="34">
                  <c:v>7.380232899850338</c:v>
                </c:pt>
                <c:pt idx="35">
                  <c:v>7.380016056983521</c:v>
                </c:pt>
                <c:pt idx="36">
                  <c:v>7.379999071464329</c:v>
                </c:pt>
                <c:pt idx="37">
                  <c:v>7.379917697289432</c:v>
                </c:pt>
                <c:pt idx="38">
                  <c:v>7.379559898598174</c:v>
                </c:pt>
                <c:pt idx="39">
                  <c:v>7.378757099790697</c:v>
                </c:pt>
                <c:pt idx="40">
                  <c:v>7.377376899634385</c:v>
                </c:pt>
                <c:pt idx="41">
                  <c:v>7.375316993612426</c:v>
                </c:pt>
                <c:pt idx="42">
                  <c:v>7.372500096086732</c:v>
                </c:pt>
                <c:pt idx="43">
                  <c:v>7.368869691859036</c:v>
                </c:pt>
                <c:pt idx="44">
                  <c:v>7.364386477363077</c:v>
                </c:pt>
                <c:pt idx="45">
                  <c:v>7.359025376522471</c:v>
                </c:pt>
                <c:pt idx="46">
                  <c:v>7.352773036446365</c:v>
                </c:pt>
                <c:pt idx="47">
                  <c:v>7.345625724539239</c:v>
                </c:pt>
                <c:pt idx="48">
                  <c:v>7.337587562005362</c:v>
                </c:pt>
                <c:pt idx="49">
                  <c:v>7.328669039713574</c:v>
                </c:pt>
                <c:pt idx="50">
                  <c:v>7.318885771416598</c:v>
                </c:pt>
                <c:pt idx="51">
                  <c:v>7.308257446759034</c:v>
                </c:pt>
                <c:pt idx="52">
                  <c:v>7.296806952655306</c:v>
                </c:pt>
                <c:pt idx="53">
                  <c:v>7.284559636710094</c:v>
                </c:pt>
                <c:pt idx="54">
                  <c:v>7.271542690580551</c:v>
                </c:pt>
                <c:pt idx="55">
                  <c:v>7.257784634696513</c:v>
                </c:pt>
                <c:pt idx="56">
                  <c:v>7.24331488868755</c:v>
                </c:pt>
                <c:pt idx="57">
                  <c:v>7.228163414316128</c:v>
                </c:pt>
                <c:pt idx="58">
                  <c:v>7.212360419767521</c:v>
                </c:pt>
                <c:pt idx="59">
                  <c:v>7.19593611586801</c:v>
                </c:pt>
                <c:pt idx="60">
                  <c:v>7.1789205162485015</c:v>
                </c:pt>
                <c:pt idx="61">
                  <c:v>7.161343274687882</c:v>
                </c:pt>
                <c:pt idx="62">
                  <c:v>7.143233553896069</c:v>
                </c:pt>
                <c:pt idx="63">
                  <c:v>7.124619920863168</c:v>
                </c:pt>
                <c:pt idx="64">
                  <c:v>7.105530264633346</c:v>
                </c:pt>
                <c:pt idx="65">
                  <c:v>7.085991732982265</c:v>
                </c:pt>
                <c:pt idx="66">
                  <c:v>7.066030685002529</c:v>
                </c:pt>
                <c:pt idx="67">
                  <c:v>7.045672657047964</c:v>
                </c:pt>
                <c:pt idx="68">
                  <c:v>7.02494233986657</c:v>
                </c:pt>
                <c:pt idx="69">
                  <c:v>7.003863565074683</c:v>
                </c:pt>
                <c:pt idx="70">
                  <c:v>6.982459299399386</c:v>
                </c:pt>
                <c:pt idx="71">
                  <c:v>6.960751645350392</c:v>
                </c:pt>
                <c:pt idx="72">
                  <c:v>6.938761847182114</c:v>
                </c:pt>
                <c:pt idx="73">
                  <c:v>6.916510301177132</c:v>
                </c:pt>
                <c:pt idx="74">
                  <c:v>6.894016569427697</c:v>
                </c:pt>
                <c:pt idx="75">
                  <c:v>6.871299396416326</c:v>
                </c:pt>
                <c:pt idx="76">
                  <c:v>6.848376727802785</c:v>
                </c:pt>
                <c:pt idx="77">
                  <c:v>6.825265730915714</c:v>
                </c:pt>
                <c:pt idx="78">
                  <c:v>6.801982816524903</c:v>
                </c:pt>
                <c:pt idx="79">
                  <c:v>6.77854366153676</c:v>
                </c:pt>
                <c:pt idx="80">
                  <c:v>6.754963232312434</c:v>
                </c:pt>
                <c:pt idx="81">
                  <c:v>6.73125580835676</c:v>
                </c:pt>
                <c:pt idx="82">
                  <c:v>6.70743500616786</c:v>
                </c:pt>
                <c:pt idx="83">
                  <c:v>6.6835138030728025</c:v>
                </c:pt>
                <c:pt idx="84">
                  <c:v>6.659504560905223</c:v>
                </c:pt>
                <c:pt idx="85">
                  <c:v>6.635419049406686</c:v>
                </c:pt>
                <c:pt idx="86">
                  <c:v>6.611268469255878</c:v>
                </c:pt>
                <c:pt idx="87">
                  <c:v>6.587063474648467</c:v>
                </c:pt>
                <c:pt idx="88">
                  <c:v>6.562814195366656</c:v>
                </c:pt>
                <c:pt idx="89">
                  <c:v>6.538530258291036</c:v>
                </c:pt>
                <c:pt idx="90">
                  <c:v>6.514220808318973</c:v>
                </c:pt>
                <c:pt idx="91">
                  <c:v>6.489894528663537</c:v>
                </c:pt>
                <c:pt idx="92">
                  <c:v>6.465559660515252</c:v>
                </c:pt>
                <c:pt idx="93">
                  <c:v>6.441224022055882</c:v>
                </c:pt>
                <c:pt idx="94">
                  <c:v>6.416895026819277</c:v>
                </c:pt>
                <c:pt idx="95">
                  <c:v>6.392579701399201</c:v>
                </c:pt>
                <c:pt idx="96">
                  <c:v>6.368284702507996</c:v>
                </c:pt>
                <c:pt idx="97">
                  <c:v>6.3440163333932835</c:v>
                </c:pt>
                <c:pt idx="98">
                  <c:v>6.3197805596226235</c:v>
                </c:pt>
                <c:pt idx="99">
                  <c:v>6.295583024248157</c:v>
                </c:pt>
                <c:pt idx="100">
                  <c:v>6.271429062365036</c:v>
                </c:pt>
                <c:pt idx="101">
                  <c:v>6.24732371507876</c:v>
                </c:pt>
                <c:pt idx="102">
                  <c:v>6.223271742897592</c:v>
                </c:pt>
                <c:pt idx="103">
                  <c:v>6.199277638566944</c:v>
                </c:pt>
                <c:pt idx="104">
                  <c:v>6.17534563936317</c:v>
                </c:pt>
                <c:pt idx="105">
                  <c:v>6.151479738864509</c:v>
                </c:pt>
                <c:pt idx="106">
                  <c:v>6.1276836982171075</c:v>
                </c:pt>
                <c:pt idx="107">
                  <c:v>6.103961056914025</c:v>
                </c:pt>
                <c:pt idx="108">
                  <c:v>6.0803151431051035</c:v>
                </c:pt>
                <c:pt idx="109">
                  <c:v>6.056749083455348</c:v>
                </c:pt>
                <c:pt idx="110">
                  <c:v>6.0332658125692165</c:v>
                </c:pt>
                <c:pt idx="111">
                  <c:v>6.009868081997899</c:v>
                </c:pt>
                <c:pt idx="112">
                  <c:v>5.986558468846312</c:v>
                </c:pt>
                <c:pt idx="113">
                  <c:v>5.9633393839960736</c:v>
                </c:pt>
                <c:pt idx="114">
                  <c:v>5.940213079960351</c:v>
                </c:pt>
                <c:pt idx="115">
                  <c:v>5.917181658385936</c:v>
                </c:pt>
                <c:pt idx="116">
                  <c:v>5.89424707721749</c:v>
                </c:pt>
                <c:pt idx="117">
                  <c:v>5.871411157538375</c:v>
                </c:pt>
                <c:pt idx="118">
                  <c:v>5.848675590101995</c:v>
                </c:pt>
                <c:pt idx="119">
                  <c:v>5.826041941567088</c:v>
                </c:pt>
                <c:pt idx="120">
                  <c:v>5.803511660449929</c:v>
                </c:pt>
                <c:pt idx="121">
                  <c:v>5.781086082805866</c:v>
                </c:pt>
                <c:pt idx="122">
                  <c:v>5.758766437652181</c:v>
                </c:pt>
                <c:pt idx="123">
                  <c:v>5.736553852143771</c:v>
                </c:pt>
                <c:pt idx="124">
                  <c:v>5.714449356512697</c:v>
                </c:pt>
                <c:pt idx="125">
                  <c:v>5.692453888782143</c:v>
                </c:pt>
                <c:pt idx="126">
                  <c:v>5.670568299264994</c:v>
                </c:pt>
                <c:pt idx="127">
                  <c:v>5.6487933548566716</c:v>
                </c:pt>
                <c:pt idx="128">
                  <c:v>5.627129743131601</c:v>
                </c:pt>
                <c:pt idx="129">
                  <c:v>5.60557807625216</c:v>
                </c:pt>
                <c:pt idx="130">
                  <c:v>5.584138894698652</c:v>
                </c:pt>
                <c:pt idx="131">
                  <c:v>5.562812670828429</c:v>
                </c:pt>
                <c:pt idx="132">
                  <c:v>5.541599812271953</c:v>
                </c:pt>
                <c:pt idx="133">
                  <c:v>5.520500665173238</c:v>
                </c:pt>
                <c:pt idx="134">
                  <c:v>5.499515517281754</c:v>
                </c:pt>
                <c:pt idx="135">
                  <c:v>5.478644600902612</c:v>
                </c:pt>
                <c:pt idx="136">
                  <c:v>5.457888095711479</c:v>
                </c:pt>
                <c:pt idx="137">
                  <c:v>5.437246131440419</c:v>
                </c:pt>
                <c:pt idx="138">
                  <c:v>5.416718790440555</c:v>
                </c:pt>
                <c:pt idx="139">
                  <c:v>5.39630611012722</c:v>
                </c:pt>
                <c:pt idx="140">
                  <c:v>5.376008085312914</c:v>
                </c:pt>
                <c:pt idx="141">
                  <c:v>5.355824670433253</c:v>
                </c:pt>
                <c:pt idx="142">
                  <c:v>5.335755781670779</c:v>
                </c:pt>
                <c:pt idx="143">
                  <c:v>5.315801298981295</c:v>
                </c:pt>
                <c:pt idx="144">
                  <c:v>5.295961068027193</c:v>
                </c:pt>
                <c:pt idx="145">
                  <c:v>5.276234902022013</c:v>
                </c:pt>
                <c:pt idx="146">
                  <c:v>5.2566225834903</c:v>
                </c:pt>
                <c:pt idx="147">
                  <c:v>5.237123865946587</c:v>
                </c:pt>
                <c:pt idx="148">
                  <c:v>5.217738475497252</c:v>
                </c:pt>
                <c:pt idx="149">
                  <c:v>5.19846611236869</c:v>
                </c:pt>
                <c:pt idx="150">
                  <c:v>5.179306452365221</c:v>
                </c:pt>
                <c:pt idx="151">
                  <c:v>5.160259148259884</c:v>
                </c:pt>
                <c:pt idx="152">
                  <c:v>5.141323831121182</c:v>
                </c:pt>
                <c:pt idx="153">
                  <c:v>5.122500111578699</c:v>
                </c:pt>
                <c:pt idx="154">
                  <c:v>5.103787581030341</c:v>
                </c:pt>
                <c:pt idx="155">
                  <c:v>5.08518581279386</c:v>
                </c:pt>
                <c:pt idx="156">
                  <c:v>5.066694363205183</c:v>
                </c:pt>
                <c:pt idx="157">
                  <c:v>5.0483127726659465</c:v>
                </c:pt>
                <c:pt idx="158">
                  <c:v>5.030040566642537</c:v>
                </c:pt>
                <c:pt idx="159">
                  <c:v>5.011877256618829</c:v>
                </c:pt>
                <c:pt idx="160">
                  <c:v>4.993822341004705</c:v>
                </c:pt>
                <c:pt idx="161">
                  <c:v>4.975875306002348</c:v>
                </c:pt>
                <c:pt idx="162">
                  <c:v>4.9580356264322205</c:v>
                </c:pt>
                <c:pt idx="163">
                  <c:v>4.940302766520528</c:v>
                </c:pt>
                <c:pt idx="164">
                  <c:v>4.922676180649906</c:v>
                </c:pt>
                <c:pt idx="165">
                  <c:v>4.905155314074975</c:v>
                </c:pt>
                <c:pt idx="166">
                  <c:v>4.887739603604357</c:v>
                </c:pt>
                <c:pt idx="167">
                  <c:v>4.870428478250636</c:v>
                </c:pt>
                <c:pt idx="168">
                  <c:v>4.8532213598497</c:v>
                </c:pt>
                <c:pt idx="169">
                  <c:v>4.83611766365085</c:v>
                </c:pt>
                <c:pt idx="170">
                  <c:v>4.819116798878973</c:v>
                </c:pt>
                <c:pt idx="171">
                  <c:v>4.802218169270022</c:v>
                </c:pt>
                <c:pt idx="172">
                  <c:v>4.785421173580994</c:v>
                </c:pt>
                <c:pt idx="173">
                  <c:v>4.76872520607557</c:v>
                </c:pt>
                <c:pt idx="174">
                  <c:v>4.75212965698645</c:v>
                </c:pt>
                <c:pt idx="175">
                  <c:v>4.735633912955478</c:v>
                </c:pt>
                <c:pt idx="176">
                  <c:v>4.719237357452501</c:v>
                </c:pt>
                <c:pt idx="177">
                  <c:v>4.702939371173937</c:v>
                </c:pt>
                <c:pt idx="178">
                  <c:v>4.686739332421935</c:v>
                </c:pt>
                <c:pt idx="179">
                  <c:v>4.670636617465</c:v>
                </c:pt>
                <c:pt idx="180">
                  <c:v>4.65463060088091</c:v>
                </c:pt>
                <c:pt idx="181">
                  <c:v>4.638720655882693</c:v>
                </c:pt>
                <c:pt idx="182">
                  <c:v>4.622906154628433</c:v>
                </c:pt>
                <c:pt idx="183">
                  <c:v>4.607186468515625</c:v>
                </c:pt>
                <c:pt idx="184">
                  <c:v>4.5915609684607395</c:v>
                </c:pt>
                <c:pt idx="185">
                  <c:v>4.576029025164689</c:v>
                </c:pt>
                <c:pt idx="186">
                  <c:v>4.560590009364786</c:v>
                </c:pt>
                <c:pt idx="187">
                  <c:v>4.545243292073817</c:v>
                </c:pt>
                <c:pt idx="188">
                  <c:v>4.529988244806792</c:v>
                </c:pt>
                <c:pt idx="189">
                  <c:v>4.514824239795921</c:v>
                </c:pt>
                <c:pt idx="190">
                  <c:v>4.499750650194328</c:v>
                </c:pt>
                <c:pt idx="191">
                  <c:v>4.484766850269029</c:v>
                </c:pt>
                <c:pt idx="192">
                  <c:v>4.46987221558361</c:v>
                </c:pt>
                <c:pt idx="193">
                  <c:v>4.455066123171109</c:v>
                </c:pt>
                <c:pt idx="194">
                  <c:v>4.440347951697499</c:v>
                </c:pt>
                <c:pt idx="195">
                  <c:v>4.425717081616198</c:v>
                </c:pt>
                <c:pt idx="196">
                  <c:v>4.411172895314033</c:v>
                </c:pt>
                <c:pt idx="197">
                  <c:v>4.3967147772489925</c:v>
                </c:pt>
                <c:pt idx="198">
                  <c:v>4.382342114080172</c:v>
                </c:pt>
                <c:pt idx="199">
                  <c:v>4.368054294790238</c:v>
                </c:pt>
                <c:pt idx="200">
                  <c:v>4.353850710800756</c:v>
                </c:pt>
                <c:pt idx="201">
                  <c:v>4.339730756080687</c:v>
                </c:pt>
                <c:pt idx="202">
                  <c:v>4.325693827248388</c:v>
                </c:pt>
                <c:pt idx="203">
                  <c:v>4.311739323667364</c:v>
                </c:pt>
                <c:pt idx="204">
                  <c:v>4.297866647536088</c:v>
                </c:pt>
                <c:pt idx="205">
                  <c:v>4.284075203972138</c:v>
                </c:pt>
                <c:pt idx="206">
                  <c:v>4.270364401090918</c:v>
                </c:pt>
                <c:pt idx="207">
                  <c:v>4.256733650079184</c:v>
                </c:pt>
                <c:pt idx="208">
                  <c:v>4.243182365263643</c:v>
                </c:pt>
                <c:pt idx="209">
                  <c:v>4.229709964174822</c:v>
                </c:pt>
                <c:pt idx="210">
                  <c:v>4.2163158676064265</c:v>
                </c:pt>
                <c:pt idx="211">
                  <c:v>4.202999499670403</c:v>
                </c:pt>
                <c:pt idx="212">
                  <c:v>4.189760287847896</c:v>
                </c:pt>
                <c:pt idx="213">
                  <c:v>4.176597663036276</c:v>
                </c:pt>
                <c:pt idx="214">
                  <c:v>4.163511059592442</c:v>
                </c:pt>
                <c:pt idx="215">
                  <c:v>4.150499915372544</c:v>
                </c:pt>
                <c:pt idx="216">
                  <c:v>4.137563671768311</c:v>
                </c:pt>
                <c:pt idx="217">
                  <c:v>4.124701773740134</c:v>
                </c:pt>
                <c:pt idx="218">
                  <c:v>4.111913669847041</c:v>
                </c:pt>
                <c:pt idx="219">
                  <c:v>4.0991988122737375</c:v>
                </c:pt>
              </c:numCache>
            </c:numRef>
          </c:yVal>
          <c:smooth val="1"/>
        </c:ser>
        <c:ser>
          <c:idx val="3"/>
          <c:order val="3"/>
          <c:tx>
            <c:v>Td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Obliczenia!$F$3:$F$222</c:f>
              <c:numCache>
                <c:ptCount val="220"/>
                <c:pt idx="0">
                  <c:v>83.31888939281764</c:v>
                </c:pt>
                <c:pt idx="1">
                  <c:v>66.6294709311654</c:v>
                </c:pt>
                <c:pt idx="2">
                  <c:v>54.53323938817475</c:v>
                </c:pt>
                <c:pt idx="3">
                  <c:v>45.540256258582744</c:v>
                </c:pt>
                <c:pt idx="4">
                  <c:v>38.71671473257567</c:v>
                </c:pt>
                <c:pt idx="5">
                  <c:v>33.45177196148286</c:v>
                </c:pt>
                <c:pt idx="6">
                  <c:v>29.33184798158136</c:v>
                </c:pt>
                <c:pt idx="7">
                  <c:v>26.06888429175335</c:v>
                </c:pt>
                <c:pt idx="8">
                  <c:v>23.45744489236641</c:v>
                </c:pt>
                <c:pt idx="9">
                  <c:v>21.34804885636308</c:v>
                </c:pt>
                <c:pt idx="10">
                  <c:v>19.6300400850156</c:v>
                </c:pt>
                <c:pt idx="11">
                  <c:v>18.220270048355104</c:v>
                </c:pt>
                <c:pt idx="12">
                  <c:v>17.055437043017804</c:v>
                </c:pt>
                <c:pt idx="13">
                  <c:v>16.086789356098258</c:v>
                </c:pt>
                <c:pt idx="14">
                  <c:v>15.276393807282716</c:v>
                </c:pt>
                <c:pt idx="15">
                  <c:v>14.594463106282603</c:v>
                </c:pt>
                <c:pt idx="16">
                  <c:v>14.017413031293472</c:v>
                </c:pt>
                <c:pt idx="17">
                  <c:v>13.526431229013077</c:v>
                </c:pt>
                <c:pt idx="18">
                  <c:v>13.10641016903309</c:v>
                </c:pt>
                <c:pt idx="19">
                  <c:v>12.74514288146274</c:v>
                </c:pt>
                <c:pt idx="20">
                  <c:v>12.432710712258626</c:v>
                </c:pt>
                <c:pt idx="21">
                  <c:v>12.161012998317858</c:v>
                </c:pt>
                <c:pt idx="22">
                  <c:v>11.92340273814657</c:v>
                </c:pt>
                <c:pt idx="23">
                  <c:v>11.714402192682492</c:v>
                </c:pt>
                <c:pt idx="24">
                  <c:v>11.529479297989361</c:v>
                </c:pt>
                <c:pt idx="25">
                  <c:v>11.364870725993057</c:v>
                </c:pt>
                <c:pt idx="26">
                  <c:v>11.217441002165948</c:v>
                </c:pt>
                <c:pt idx="27">
                  <c:v>11.084569692061432</c:v>
                </c:pt>
                <c:pt idx="28">
                  <c:v>10.964060583299396</c:v>
                </c:pt>
                <c:pt idx="29">
                  <c:v>10.854068210626412</c:v>
                </c:pt>
                <c:pt idx="30">
                  <c:v>10.753038135136265</c:v>
                </c:pt>
                <c:pt idx="31">
                  <c:v>10.659658190844223</c:v>
                </c:pt>
                <c:pt idx="32">
                  <c:v>10.572818521240926</c:v>
                </c:pt>
                <c:pt idx="33">
                  <c:v>10.49157869469176</c:v>
                </c:pt>
                <c:pt idx="34">
                  <c:v>10.415140546561947</c:v>
                </c:pt>
                <c:pt idx="35">
                  <c:v>10.342825674093582</c:v>
                </c:pt>
                <c:pt idx="36">
                  <c:v>10.274056726804037</c:v>
                </c:pt>
                <c:pt idx="37">
                  <c:v>10.208341804999009</c:v>
                </c:pt>
                <c:pt idx="38">
                  <c:v>10.145261412746205</c:v>
                </c:pt>
                <c:pt idx="39">
                  <c:v>10.08445751751972</c:v>
                </c:pt>
                <c:pt idx="40">
                  <c:v>10.02562435290848</c:v>
                </c:pt>
                <c:pt idx="41">
                  <c:v>9.968500668023637</c:v>
                </c:pt>
                <c:pt idx="42">
                  <c:v>9.912863181177286</c:v>
                </c:pt>
                <c:pt idx="43">
                  <c:v>9.85852103884616</c:v>
                </c:pt>
                <c:pt idx="44">
                  <c:v>9.805311116056377</c:v>
                </c:pt>
                <c:pt idx="45">
                  <c:v>9.753094022827486</c:v>
                </c:pt>
                <c:pt idx="46">
                  <c:v>9.701750704524926</c:v>
                </c:pt>
                <c:pt idx="47">
                  <c:v>9.651179542935925</c:v>
                </c:pt>
                <c:pt idx="48">
                  <c:v>9.6012938804317</c:v>
                </c:pt>
                <c:pt idx="49">
                  <c:v>9.552019902363345</c:v>
                </c:pt>
                <c:pt idx="50">
                  <c:v>9.503294823383149</c:v>
                </c:pt>
                <c:pt idx="51">
                  <c:v>9.455065332104175</c:v>
                </c:pt>
                <c:pt idx="52">
                  <c:v>9.407286255743823</c:v>
                </c:pt>
                <c:pt idx="53">
                  <c:v>9.359919412411772</c:v>
                </c:pt>
                <c:pt idx="54">
                  <c:v>9.312932623716575</c:v>
                </c:pt>
                <c:pt idx="55">
                  <c:v>9.266298864555441</c:v>
                </c:pt>
                <c:pt idx="56">
                  <c:v>9.219995530461375</c:v>
                </c:pt>
                <c:pt idx="57">
                  <c:v>9.174003805828388</c:v>
                </c:pt>
                <c:pt idx="58">
                  <c:v>9.128308118814473</c:v>
                </c:pt>
                <c:pt idx="59">
                  <c:v>9.082895670812052</c:v>
                </c:pt>
                <c:pt idx="60">
                  <c:v>9.037756030141152</c:v>
                </c:pt>
                <c:pt idx="61">
                  <c:v>8.992880781115046</c:v>
                </c:pt>
                <c:pt idx="62">
                  <c:v>8.948263220895319</c:v>
                </c:pt>
                <c:pt idx="63">
                  <c:v>8.90389809762986</c:v>
                </c:pt>
                <c:pt idx="64">
                  <c:v>8.859781384283457</c:v>
                </c:pt>
                <c:pt idx="65">
                  <c:v>8.815910083351522</c:v>
                </c:pt>
                <c:pt idx="66">
                  <c:v>8.772282058314241</c:v>
                </c:pt>
                <c:pt idx="67">
                  <c:v>8.728895888258473</c:v>
                </c:pt>
                <c:pt idx="68">
                  <c:v>8.685750742582965</c:v>
                </c:pt>
                <c:pt idx="69">
                  <c:v>8.642846273121178</c:v>
                </c:pt>
                <c:pt idx="70">
                  <c:v>8.600182521375421</c:v>
                </c:pt>
                <c:pt idx="71">
                  <c:v>8.557759838865323</c:v>
                </c:pt>
                <c:pt idx="72">
                  <c:v>8.515578818859751</c:v>
                </c:pt>
                <c:pt idx="73">
                  <c:v>8.473640237990848</c:v>
                </c:pt>
                <c:pt idx="74">
                  <c:v>8.431945006446803</c:v>
                </c:pt>
                <c:pt idx="75">
                  <c:v>8.390494125611216</c:v>
                </c:pt>
                <c:pt idx="76">
                  <c:v>8.349288652164843</c:v>
                </c:pt>
                <c:pt idx="77">
                  <c:v>8.308329667793688</c:v>
                </c:pt>
                <c:pt idx="78">
                  <c:v>8.26761825375851</c:v>
                </c:pt>
                <c:pt idx="79">
                  <c:v>8.227155469677108</c:v>
                </c:pt>
                <c:pt idx="80">
                  <c:v>8.18694233595451</c:v>
                </c:pt>
                <c:pt idx="81">
                  <c:v>8.146979819368811</c:v>
                </c:pt>
                <c:pt idx="82">
                  <c:v>8.107268821383684</c:v>
                </c:pt>
                <c:pt idx="83">
                  <c:v>8.06781016881364</c:v>
                </c:pt>
                <c:pt idx="84">
                  <c:v>8.028604606516016</c:v>
                </c:pt>
                <c:pt idx="85">
                  <c:v>7.989652791825469</c:v>
                </c:pt>
                <c:pt idx="86">
                  <c:v>7.950955290483213</c:v>
                </c:pt>
                <c:pt idx="87">
                  <c:v>7.912512573845003</c:v>
                </c:pt>
                <c:pt idx="88">
                  <c:v>7.87432501717964</c:v>
                </c:pt>
                <c:pt idx="89">
                  <c:v>7.836392898894012</c:v>
                </c:pt>
                <c:pt idx="90">
                  <c:v>7.798716400541912</c:v>
                </c:pt>
                <c:pt idx="91">
                  <c:v>7.7612956074923325</c:v>
                </c:pt>
                <c:pt idx="92">
                  <c:v>7.7241305101491875</c:v>
                </c:pt>
                <c:pt idx="93">
                  <c:v>7.687221005628547</c:v>
                </c:pt>
                <c:pt idx="94">
                  <c:v>7.6505668998118965</c:v>
                </c:pt>
                <c:pt idx="95">
                  <c:v>7.614167909704708</c:v>
                </c:pt>
                <c:pt idx="96">
                  <c:v>7.578023666039211</c:v>
                </c:pt>
                <c:pt idx="97">
                  <c:v>7.542133716068425</c:v>
                </c:pt>
                <c:pt idx="98">
                  <c:v>7.506497526505871</c:v>
                </c:pt>
                <c:pt idx="99">
                  <c:v>7.471114486571728</c:v>
                </c:pt>
                <c:pt idx="100">
                  <c:v>7.4359839111116885</c:v>
                </c:pt>
                <c:pt idx="101">
                  <c:v>7.401105043759721</c:v>
                </c:pt>
                <c:pt idx="102">
                  <c:v>7.366477060120135</c:v>
                </c:pt>
                <c:pt idx="103">
                  <c:v>7.3320990709480665</c:v>
                </c:pt>
                <c:pt idx="104">
                  <c:v>7.2979701253107665</c:v>
                </c:pt>
                <c:pt idx="105">
                  <c:v>7.264089213714872</c:v>
                </c:pt>
                <c:pt idx="106">
                  <c:v>7.230455271187316</c:v>
                </c:pt>
                <c:pt idx="107">
                  <c:v>7.197067180299679</c:v>
                </c:pt>
                <c:pt idx="108">
                  <c:v>7.16392377412765</c:v>
                </c:pt>
                <c:pt idx="109">
                  <c:v>7.131023839138892</c:v>
                </c:pt>
                <c:pt idx="110">
                  <c:v>7.098366118003979</c:v>
                </c:pt>
                <c:pt idx="111">
                  <c:v>7.065949312326358</c:v>
                </c:pt>
                <c:pt idx="112">
                  <c:v>7.033772085288227</c:v>
                </c:pt>
                <c:pt idx="113">
                  <c:v>7.00183306421027</c:v>
                </c:pt>
                <c:pt idx="114">
                  <c:v>6.970130843023831</c:v>
                </c:pt>
                <c:pt idx="115">
                  <c:v>6.938663984654851</c:v>
                </c:pt>
                <c:pt idx="116">
                  <c:v>6.907431023319439</c:v>
                </c:pt>
                <c:pt idx="117">
                  <c:v>6.876430466731442</c:v>
                </c:pt>
                <c:pt idx="118">
                  <c:v>6.845660798222744</c:v>
                </c:pt>
                <c:pt idx="119">
                  <c:v>6.815120478777417</c:v>
                </c:pt>
                <c:pt idx="120">
                  <c:v>6.784807948981105</c:v>
                </c:pt>
                <c:pt idx="121">
                  <c:v>6.754721630887247</c:v>
                </c:pt>
                <c:pt idx="122">
                  <c:v>6.724859929801937</c:v>
                </c:pt>
                <c:pt idx="123">
                  <c:v>6.695221235989415</c:v>
                </c:pt>
                <c:pt idx="124">
                  <c:v>6.665803926300216</c:v>
                </c:pt>
                <c:pt idx="125">
                  <c:v>6.6366063657241785</c:v>
                </c:pt>
                <c:pt idx="126">
                  <c:v>6.607626908870534</c:v>
                </c:pt>
                <c:pt idx="127">
                  <c:v>6.5788639013773516</c:v>
                </c:pt>
                <c:pt idx="128">
                  <c:v>6.550315681252638</c:v>
                </c:pt>
                <c:pt idx="129">
                  <c:v>6.5219805801494335</c:v>
                </c:pt>
                <c:pt idx="130">
                  <c:v>6.493856924577168</c:v>
                </c:pt>
                <c:pt idx="131">
                  <c:v>6.465943037051622</c:v>
                </c:pt>
                <c:pt idx="132">
                  <c:v>6.438237237185745</c:v>
                </c:pt>
                <c:pt idx="133">
                  <c:v>6.410737842723567</c:v>
                </c:pt>
                <c:pt idx="134">
                  <c:v>6.383443170519433</c:v>
                </c:pt>
                <c:pt idx="135">
                  <c:v>6.356351537464699</c:v>
                </c:pt>
                <c:pt idx="136">
                  <c:v>6.329461261364018</c:v>
                </c:pt>
                <c:pt idx="137">
                  <c:v>6.302770661763277</c:v>
                </c:pt>
                <c:pt idx="138">
                  <c:v>6.276278060731181</c:v>
                </c:pt>
                <c:pt idx="139">
                  <c:v>6.249981783596466</c:v>
                </c:pt>
                <c:pt idx="140">
                  <c:v>6.223880159642593</c:v>
                </c:pt>
                <c:pt idx="141">
                  <c:v>6.197971522761818</c:v>
                </c:pt>
                <c:pt idx="142">
                  <c:v>6.172254212070355</c:v>
                </c:pt>
                <c:pt idx="143">
                  <c:v>6.1467265724863935</c:v>
                </c:pt>
                <c:pt idx="144">
                  <c:v>6.121386955272614</c:v>
                </c:pt>
                <c:pt idx="145">
                  <c:v>6.096233718544799</c:v>
                </c:pt>
                <c:pt idx="146">
                  <c:v>6.071265227748103</c:v>
                </c:pt>
                <c:pt idx="147">
                  <c:v>6.046479856102434</c:v>
                </c:pt>
                <c:pt idx="148">
                  <c:v>6.021875985018414</c:v>
                </c:pt>
                <c:pt idx="149">
                  <c:v>5.997452004485261</c:v>
                </c:pt>
                <c:pt idx="150">
                  <c:v>5.973206313431943</c:v>
                </c:pt>
                <c:pt idx="151">
                  <c:v>5.949137320062846</c:v>
                </c:pt>
                <c:pt idx="152">
                  <c:v>5.925243442169187</c:v>
                </c:pt>
                <c:pt idx="153">
                  <c:v>5.901523107417353</c:v>
                </c:pt>
                <c:pt idx="154">
                  <c:v>5.877974753615262</c:v>
                </c:pt>
                <c:pt idx="155">
                  <c:v>5.854596828957829</c:v>
                </c:pt>
                <c:pt idx="156">
                  <c:v>5.831387792252578</c:v>
                </c:pt>
                <c:pt idx="157">
                  <c:v>5.80834611312636</c:v>
                </c:pt>
                <c:pt idx="158">
                  <c:v>5.7854702722141464</c:v>
                </c:pt>
                <c:pt idx="159">
                  <c:v>5.762758761330783</c:v>
                </c:pt>
                <c:pt idx="160">
                  <c:v>5.740210083626563</c:v>
                </c:pt>
                <c:pt idx="161">
                  <c:v>5.717822753727464</c:v>
                </c:pt>
                <c:pt idx="162">
                  <c:v>5.695595297860822</c:v>
                </c:pt>
                <c:pt idx="163">
                  <c:v>5.673526253967189</c:v>
                </c:pt>
                <c:pt idx="164">
                  <c:v>5.651614171799125</c:v>
                </c:pt>
                <c:pt idx="165">
                  <c:v>5.62985761300757</c:v>
                </c:pt>
                <c:pt idx="166">
                  <c:v>5.608255151216495</c:v>
                </c:pt>
                <c:pt idx="167">
                  <c:v>5.586805372086417</c:v>
                </c:pt>
                <c:pt idx="168">
                  <c:v>5.565506873367407</c:v>
                </c:pt>
                <c:pt idx="169">
                  <c:v>5.544358264942163</c:v>
                </c:pt>
                <c:pt idx="170">
                  <c:v>5.523358168859657</c:v>
                </c:pt>
                <c:pt idx="171">
                  <c:v>5.50250521935992</c:v>
                </c:pt>
                <c:pt idx="172">
                  <c:v>5.4817980628904275</c:v>
                </c:pt>
                <c:pt idx="173">
                  <c:v>5.461235358114581</c:v>
                </c:pt>
                <c:pt idx="174">
                  <c:v>5.440815775912709</c:v>
                </c:pt>
                <c:pt idx="175">
                  <c:v>5.420537999376048</c:v>
                </c:pt>
                <c:pt idx="176">
                  <c:v>5.400400723794082</c:v>
                </c:pt>
                <c:pt idx="177">
                  <c:v>5.380402656635654</c:v>
                </c:pt>
                <c:pt idx="178">
                  <c:v>5.360542517524205</c:v>
                </c:pt>
                <c:pt idx="179">
                  <c:v>5.340819038207501</c:v>
                </c:pt>
                <c:pt idx="180">
                  <c:v>5.3212309625221685</c:v>
                </c:pt>
                <c:pt idx="181">
                  <c:v>5.301777046353398</c:v>
                </c:pt>
                <c:pt idx="182">
                  <c:v>5.282456057590069</c:v>
                </c:pt>
                <c:pt idx="183">
                  <c:v>5.2632667760756195</c:v>
                </c:pt>
                <c:pt idx="184">
                  <c:v>5.244207993554928</c:v>
                </c:pt>
                <c:pt idx="185">
                  <c:v>5.225278513617476</c:v>
                </c:pt>
                <c:pt idx="186">
                  <c:v>5.20647715163701</c:v>
                </c:pt>
                <c:pt idx="187">
                  <c:v>5.187802734707997</c:v>
                </c:pt>
                <c:pt idx="188">
                  <c:v>5.1692541015790345</c:v>
                </c:pt>
                <c:pt idx="189">
                  <c:v>5.150830102583482</c:v>
                </c:pt>
                <c:pt idx="190">
                  <c:v>5.132529599567486</c:v>
                </c:pt>
                <c:pt idx="191">
                  <c:v>5.1143514658156</c:v>
                </c:pt>
                <c:pt idx="192">
                  <c:v>5.096294585974189</c:v>
                </c:pt>
                <c:pt idx="193">
                  <c:v>5.078357855972791</c:v>
                </c:pt>
                <c:pt idx="194">
                  <c:v>5.0605401829435905</c:v>
                </c:pt>
                <c:pt idx="195">
                  <c:v>5.042840485139175</c:v>
                </c:pt>
                <c:pt idx="196">
                  <c:v>5.025257691848718</c:v>
                </c:pt>
                <c:pt idx="197">
                  <c:v>5.007790743312723</c:v>
                </c:pt>
                <c:pt idx="198">
                  <c:v>4.990438590636481</c:v>
                </c:pt>
                <c:pt idx="199">
                  <c:v>4.973200195702343</c:v>
                </c:pt>
                <c:pt idx="200">
                  <c:v>4.956074531080947</c:v>
                </c:pt>
                <c:pt idx="201">
                  <c:v>4.9390605799415175</c:v>
                </c:pt>
                <c:pt idx="202">
                  <c:v>4.922157335961319</c:v>
                </c:pt>
                <c:pt idx="203">
                  <c:v>4.905363803234397</c:v>
                </c:pt>
                <c:pt idx="204">
                  <c:v>4.88867899617968</c:v>
                </c:pt>
                <c:pt idx="205">
                  <c:v>4.872101939448548</c:v>
                </c:pt>
                <c:pt idx="206">
                  <c:v>4.855631667831954</c:v>
                </c:pt>
                <c:pt idx="207">
                  <c:v>4.839267226167164</c:v>
                </c:pt>
                <c:pt idx="208">
                  <c:v>4.823007669244208</c:v>
                </c:pt>
                <c:pt idx="209">
                  <c:v>4.806852061712125</c:v>
                </c:pt>
                <c:pt idx="210">
                  <c:v>4.79079947798504</c:v>
                </c:pt>
                <c:pt idx="211">
                  <c:v>4.774849002148159</c:v>
                </c:pt>
                <c:pt idx="212">
                  <c:v>4.758999727863753</c:v>
                </c:pt>
                <c:pt idx="213">
                  <c:v>4.743250758277155</c:v>
                </c:pt>
                <c:pt idx="214">
                  <c:v>4.727601205922863</c:v>
                </c:pt>
                <c:pt idx="215">
                  <c:v>4.712050192630768</c:v>
                </c:pt>
                <c:pt idx="216">
                  <c:v>4.696596849432584</c:v>
                </c:pt>
                <c:pt idx="217">
                  <c:v>4.681240316468494</c:v>
                </c:pt>
                <c:pt idx="218">
                  <c:v>4.66597974289408</c:v>
                </c:pt>
                <c:pt idx="219">
                  <c:v>4.650814286787569</c:v>
                </c:pt>
              </c:numCache>
            </c:numRef>
          </c:yVal>
          <c:smooth val="1"/>
        </c:ser>
        <c:ser>
          <c:idx val="4"/>
          <c:order val="4"/>
          <c:tx>
            <c:v>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Obliczenia!$G$3:$G$222</c:f>
              <c:numCache>
                <c:ptCount val="220"/>
                <c:pt idx="0">
                  <c:v>100.8990746356222</c:v>
                </c:pt>
                <c:pt idx="1">
                  <c:v>82.03770313044129</c:v>
                </c:pt>
                <c:pt idx="2">
                  <c:v>68.24717619849172</c:v>
                </c:pt>
                <c:pt idx="3">
                  <c:v>57.895595061539794</c:v>
                </c:pt>
                <c:pt idx="4">
                  <c:v>49.95837631527721</c:v>
                </c:pt>
                <c:pt idx="5">
                  <c:v>43.763923741768295</c:v>
                </c:pt>
                <c:pt idx="6">
                  <c:v>38.856462896228805</c:v>
                </c:pt>
                <c:pt idx="7">
                  <c:v>34.9177158024181</c:v>
                </c:pt>
                <c:pt idx="8">
                  <c:v>31.72003522962281</c:v>
                </c:pt>
                <c:pt idx="9">
                  <c:v>29.097249332523603</c:v>
                </c:pt>
                <c:pt idx="10">
                  <c:v>26.925916731114718</c:v>
                </c:pt>
                <c:pt idx="11">
                  <c:v>25.112929999033227</c:v>
                </c:pt>
                <c:pt idx="12">
                  <c:v>23.58711480466529</c:v>
                </c:pt>
                <c:pt idx="13">
                  <c:v>22.293413952586867</c:v>
                </c:pt>
                <c:pt idx="14">
                  <c:v>21.1887844617401</c:v>
                </c:pt>
                <c:pt idx="15">
                  <c:v>20.23925433540537</c:v>
                </c:pt>
                <c:pt idx="16">
                  <c:v>19.417779452359277</c:v>
                </c:pt>
                <c:pt idx="17">
                  <c:v>18.702661955688832</c:v>
                </c:pt>
                <c:pt idx="18">
                  <c:v>18.076368759183467</c:v>
                </c:pt>
                <c:pt idx="19">
                  <c:v>17.524639152709064</c:v>
                </c:pt>
                <c:pt idx="20">
                  <c:v>17.035803942152718</c:v>
                </c:pt>
                <c:pt idx="21">
                  <c:v>16.600261163136288</c:v>
                </c:pt>
                <c:pt idx="22">
                  <c:v>16.210068918587467</c:v>
                </c:pt>
                <c:pt idx="23">
                  <c:v>15.858626686274356</c:v>
                </c:pt>
                <c:pt idx="24">
                  <c:v>15.540424055517924</c:v>
                </c:pt>
                <c:pt idx="25">
                  <c:v>15.250841285964604</c:v>
                </c:pt>
                <c:pt idx="26">
                  <c:v>14.985990002929846</c:v>
                </c:pt>
                <c:pt idx="27">
                  <c:v>14.742585203612467</c:v>
                </c:pt>
                <c:pt idx="28">
                  <c:v>14.517841854116636</c:v>
                </c:pt>
                <c:pt idx="29">
                  <c:v>14.3093909215693</c:v>
                </c:pt>
                <c:pt idx="30">
                  <c:v>14.11521085763598</c:v>
                </c:pt>
                <c:pt idx="31">
                  <c:v>13.933571434752213</c:v>
                </c:pt>
                <c:pt idx="32">
                  <c:v>13.762987509640737</c:v>
                </c:pt>
                <c:pt idx="33">
                  <c:v>13.602180804419369</c:v>
                </c:pt>
                <c:pt idx="34">
                  <c:v>13.450048193273563</c:v>
                </c:pt>
                <c:pt idx="35">
                  <c:v>13.305635291203643</c:v>
                </c:pt>
                <c:pt idx="36">
                  <c:v>13.168114382143745</c:v>
                </c:pt>
                <c:pt idx="37">
                  <c:v>13.036765912708585</c:v>
                </c:pt>
                <c:pt idx="38">
                  <c:v>12.910962926894232</c:v>
                </c:pt>
                <c:pt idx="39">
                  <c:v>12.790157935248743</c:v>
                </c:pt>
                <c:pt idx="40">
                  <c:v>12.673871806182575</c:v>
                </c:pt>
                <c:pt idx="41">
                  <c:v>12.561684342434845</c:v>
                </c:pt>
                <c:pt idx="42">
                  <c:v>12.45322626626784</c:v>
                </c:pt>
                <c:pt idx="43">
                  <c:v>12.348172385833287</c:v>
                </c:pt>
                <c:pt idx="44">
                  <c:v>12.246235754749673</c:v>
                </c:pt>
                <c:pt idx="45">
                  <c:v>12.147162669132502</c:v>
                </c:pt>
                <c:pt idx="46">
                  <c:v>12.050728372603487</c:v>
                </c:pt>
                <c:pt idx="47">
                  <c:v>11.95673336133261</c:v>
                </c:pt>
                <c:pt idx="48">
                  <c:v>11.86500019885804</c:v>
                </c:pt>
                <c:pt idx="49">
                  <c:v>11.775370765013118</c:v>
                </c:pt>
                <c:pt idx="50">
                  <c:v>11.6877038753497</c:v>
                </c:pt>
                <c:pt idx="51">
                  <c:v>11.601873217449311</c:v>
                </c:pt>
                <c:pt idx="52">
                  <c:v>11.517765558832341</c:v>
                </c:pt>
                <c:pt idx="53">
                  <c:v>11.43527918811345</c:v>
                </c:pt>
                <c:pt idx="54">
                  <c:v>11.354322556852596</c:v>
                </c:pt>
                <c:pt idx="55">
                  <c:v>11.27481309441437</c:v>
                </c:pt>
                <c:pt idx="56">
                  <c:v>11.1966761722352</c:v>
                </c:pt>
                <c:pt idx="57">
                  <c:v>11.119844197340651</c:v>
                </c:pt>
                <c:pt idx="58">
                  <c:v>11.044255817861426</c:v>
                </c:pt>
                <c:pt idx="59">
                  <c:v>10.969855225756097</c:v>
                </c:pt>
                <c:pt idx="60">
                  <c:v>10.896591544033798</c:v>
                </c:pt>
                <c:pt idx="61">
                  <c:v>10.82441828754221</c:v>
                </c:pt>
                <c:pt idx="62">
                  <c:v>10.753292887894572</c:v>
                </c:pt>
                <c:pt idx="63">
                  <c:v>10.683176274396555</c:v>
                </c:pt>
                <c:pt idx="64">
                  <c:v>10.614032503933567</c:v>
                </c:pt>
                <c:pt idx="65">
                  <c:v>10.545828433720779</c:v>
                </c:pt>
                <c:pt idx="66">
                  <c:v>10.478533431625953</c:v>
                </c:pt>
                <c:pt idx="67">
                  <c:v>10.412119119468978</c:v>
                </c:pt>
                <c:pt idx="68">
                  <c:v>10.34655914529936</c:v>
                </c:pt>
                <c:pt idx="69">
                  <c:v>10.281828981167672</c:v>
                </c:pt>
                <c:pt idx="70">
                  <c:v>10.217905743351453</c:v>
                </c:pt>
                <c:pt idx="71">
                  <c:v>10.15476803238025</c:v>
                </c:pt>
                <c:pt idx="72">
                  <c:v>10.092395790537388</c:v>
                </c:pt>
                <c:pt idx="73">
                  <c:v>10.030770174804568</c:v>
                </c:pt>
                <c:pt idx="74">
                  <c:v>9.969873443465907</c:v>
                </c:pt>
                <c:pt idx="75">
                  <c:v>9.909688854806102</c:v>
                </c:pt>
                <c:pt idx="76">
                  <c:v>9.850200576526897</c:v>
                </c:pt>
                <c:pt idx="77">
                  <c:v>9.791393604671663</c:v>
                </c:pt>
                <c:pt idx="78">
                  <c:v>9.733253690992118</c:v>
                </c:pt>
                <c:pt idx="79">
                  <c:v>9.675767277817453</c:v>
                </c:pt>
                <c:pt idx="80">
                  <c:v>9.618921439596587</c:v>
                </c:pt>
                <c:pt idx="81">
                  <c:v>9.56270383038086</c:v>
                </c:pt>
                <c:pt idx="82">
                  <c:v>9.507102636599509</c:v>
                </c:pt>
                <c:pt idx="83">
                  <c:v>9.452106534554478</c:v>
                </c:pt>
                <c:pt idx="84">
                  <c:v>9.39770465212681</c:v>
                </c:pt>
                <c:pt idx="85">
                  <c:v>9.34388653424425</c:v>
                </c:pt>
                <c:pt idx="86">
                  <c:v>9.290642111710548</c:v>
                </c:pt>
                <c:pt idx="87">
                  <c:v>9.237961673041541</c:v>
                </c:pt>
                <c:pt idx="88">
                  <c:v>9.185835838992622</c:v>
                </c:pt>
                <c:pt idx="89">
                  <c:v>9.134255539496987</c:v>
                </c:pt>
                <c:pt idx="90">
                  <c:v>9.083211992764852</c:v>
                </c:pt>
                <c:pt idx="91">
                  <c:v>9.03269668632113</c:v>
                </c:pt>
                <c:pt idx="92">
                  <c:v>8.982701359783121</c:v>
                </c:pt>
                <c:pt idx="93">
                  <c:v>8.933217989201214</c:v>
                </c:pt>
                <c:pt idx="94">
                  <c:v>8.884238772804515</c:v>
                </c:pt>
                <c:pt idx="95">
                  <c:v>8.835756118010215</c:v>
                </c:pt>
                <c:pt idx="96">
                  <c:v>8.787762629570429</c:v>
                </c:pt>
                <c:pt idx="97">
                  <c:v>8.740251098743567</c:v>
                </c:pt>
                <c:pt idx="98">
                  <c:v>8.69321449338912</c:v>
                </c:pt>
                <c:pt idx="99">
                  <c:v>8.646645948895298</c:v>
                </c:pt>
                <c:pt idx="100">
                  <c:v>8.600538759858342</c:v>
                </c:pt>
                <c:pt idx="101">
                  <c:v>8.554886372440683</c:v>
                </c:pt>
                <c:pt idx="102">
                  <c:v>8.509682377342678</c:v>
                </c:pt>
                <c:pt idx="103">
                  <c:v>8.464920503329187</c:v>
                </c:pt>
                <c:pt idx="104">
                  <c:v>8.420594611258363</c:v>
                </c:pt>
                <c:pt idx="105">
                  <c:v>8.376698688565234</c:v>
                </c:pt>
                <c:pt idx="106">
                  <c:v>8.333226844157526</c:v>
                </c:pt>
                <c:pt idx="107">
                  <c:v>8.290173303685332</c:v>
                </c:pt>
                <c:pt idx="108">
                  <c:v>8.247532405150196</c:v>
                </c:pt>
                <c:pt idx="109">
                  <c:v>8.205298594822434</c:v>
                </c:pt>
                <c:pt idx="110">
                  <c:v>8.163466423438745</c:v>
                </c:pt>
                <c:pt idx="111">
                  <c:v>8.122030542654818</c:v>
                </c:pt>
                <c:pt idx="112">
                  <c:v>8.080985701730143</c:v>
                </c:pt>
                <c:pt idx="113">
                  <c:v>8.040326744424467</c:v>
                </c:pt>
                <c:pt idx="114">
                  <c:v>8.000048606087313</c:v>
                </c:pt>
                <c:pt idx="115">
                  <c:v>7.960146310923766</c:v>
                </c:pt>
                <c:pt idx="116">
                  <c:v>7.920614969421387</c:v>
                </c:pt>
                <c:pt idx="117">
                  <c:v>7.881449775924509</c:v>
                </c:pt>
                <c:pt idx="118">
                  <c:v>7.842646006343494</c:v>
                </c:pt>
                <c:pt idx="119">
                  <c:v>7.804199015987746</c:v>
                </c:pt>
                <c:pt idx="120">
                  <c:v>7.766104237512283</c:v>
                </c:pt>
                <c:pt idx="121">
                  <c:v>7.7283571789686265</c:v>
                </c:pt>
                <c:pt idx="122">
                  <c:v>7.6909534219516935</c:v>
                </c:pt>
                <c:pt idx="123">
                  <c:v>7.653888619835058</c:v>
                </c:pt>
                <c:pt idx="124">
                  <c:v>7.617158496087734</c:v>
                </c:pt>
                <c:pt idx="125">
                  <c:v>7.580758842666212</c:v>
                </c:pt>
                <c:pt idx="126">
                  <c:v>7.544685518476074</c:v>
                </c:pt>
                <c:pt idx="127">
                  <c:v>7.50893444789803</c:v>
                </c:pt>
                <c:pt idx="128">
                  <c:v>7.4735016193736765</c:v>
                </c:pt>
                <c:pt idx="129">
                  <c:v>7.438383084046707</c:v>
                </c:pt>
                <c:pt idx="130">
                  <c:v>7.403574954455683</c:v>
                </c:pt>
                <c:pt idx="131">
                  <c:v>7.3690734032748155</c:v>
                </c:pt>
                <c:pt idx="132">
                  <c:v>7.334874662099536</c:v>
                </c:pt>
                <c:pt idx="133">
                  <c:v>7.300975020273896</c:v>
                </c:pt>
                <c:pt idx="134">
                  <c:v>7.267370823757112</c:v>
                </c:pt>
                <c:pt idx="135">
                  <c:v>7.234058474026785</c:v>
                </c:pt>
                <c:pt idx="136">
                  <c:v>7.201034427016556</c:v>
                </c:pt>
                <c:pt idx="137">
                  <c:v>7.168295192086135</c:v>
                </c:pt>
                <c:pt idx="138">
                  <c:v>7.135837331021808</c:v>
                </c:pt>
                <c:pt idx="139">
                  <c:v>7.10365745706571</c:v>
                </c:pt>
                <c:pt idx="140">
                  <c:v>7.071752233972272</c:v>
                </c:pt>
                <c:pt idx="141">
                  <c:v>7.040118375090382</c:v>
                </c:pt>
                <c:pt idx="142">
                  <c:v>7.008752642469931</c:v>
                </c:pt>
                <c:pt idx="143">
                  <c:v>6.977651845991494</c:v>
                </c:pt>
                <c:pt idx="144">
                  <c:v>6.946812842518035</c:v>
                </c:pt>
                <c:pt idx="145">
                  <c:v>6.916232535067584</c:v>
                </c:pt>
                <c:pt idx="146">
                  <c:v>6.885907872005905</c:v>
                </c:pt>
                <c:pt idx="147">
                  <c:v>6.855835846258279</c:v>
                </c:pt>
                <c:pt idx="148">
                  <c:v>6.826013494539574</c:v>
                </c:pt>
                <c:pt idx="149">
                  <c:v>6.796437896601832</c:v>
                </c:pt>
                <c:pt idx="150">
                  <c:v>6.767106174498666</c:v>
                </c:pt>
                <c:pt idx="151">
                  <c:v>6.738015491865806</c:v>
                </c:pt>
                <c:pt idx="152">
                  <c:v>6.709163053217189</c:v>
                </c:pt>
                <c:pt idx="153">
                  <c:v>6.680546103256007</c:v>
                </c:pt>
                <c:pt idx="154">
                  <c:v>6.652161926200182</c:v>
                </c:pt>
                <c:pt idx="155">
                  <c:v>6.624007845121799</c:v>
                </c:pt>
                <c:pt idx="156">
                  <c:v>6.59608122129997</c:v>
                </c:pt>
                <c:pt idx="157">
                  <c:v>6.568379453586772</c:v>
                </c:pt>
                <c:pt idx="158">
                  <c:v>6.540899977785756</c:v>
                </c:pt>
                <c:pt idx="159">
                  <c:v>6.513640266042737</c:v>
                </c:pt>
                <c:pt idx="160">
                  <c:v>6.486597826248422</c:v>
                </c:pt>
                <c:pt idx="161">
                  <c:v>6.459770201452583</c:v>
                </c:pt>
                <c:pt idx="162">
                  <c:v>6.433154969289423</c:v>
                </c:pt>
                <c:pt idx="163">
                  <c:v>6.406749741413851</c:v>
                </c:pt>
                <c:pt idx="164">
                  <c:v>6.380552162948344</c:v>
                </c:pt>
                <c:pt idx="165">
                  <c:v>6.354559911940167</c:v>
                </c:pt>
                <c:pt idx="166">
                  <c:v>6.328770698828633</c:v>
                </c:pt>
                <c:pt idx="167">
                  <c:v>6.303182265922196</c:v>
                </c:pt>
                <c:pt idx="168">
                  <c:v>6.277792386885115</c:v>
                </c:pt>
                <c:pt idx="169">
                  <c:v>6.252598866233475</c:v>
                </c:pt>
                <c:pt idx="170">
                  <c:v>6.227599538840339</c:v>
                </c:pt>
                <c:pt idx="171">
                  <c:v>6.202792269449818</c:v>
                </c:pt>
                <c:pt idx="172">
                  <c:v>6.178174952199861</c:v>
                </c:pt>
                <c:pt idx="173">
                  <c:v>6.153745510153592</c:v>
                </c:pt>
                <c:pt idx="174">
                  <c:v>6.129501894838969</c:v>
                </c:pt>
                <c:pt idx="175">
                  <c:v>6.105442085796618</c:v>
                </c:pt>
                <c:pt idx="176">
                  <c:v>6.081564090135661</c:v>
                </c:pt>
                <c:pt idx="177">
                  <c:v>6.05786594209737</c:v>
                </c:pt>
                <c:pt idx="178">
                  <c:v>6.034345702626478</c:v>
                </c:pt>
                <c:pt idx="179">
                  <c:v>6.01100145895</c:v>
                </c:pt>
                <c:pt idx="180">
                  <c:v>5.987831324163425</c:v>
                </c:pt>
                <c:pt idx="181">
                  <c:v>5.964833436824103</c:v>
                </c:pt>
                <c:pt idx="182">
                  <c:v>5.942005960551704</c:v>
                </c:pt>
                <c:pt idx="183">
                  <c:v>5.919347083635612</c:v>
                </c:pt>
                <c:pt idx="184">
                  <c:v>5.896855018649118</c:v>
                </c:pt>
                <c:pt idx="185">
                  <c:v>5.874528002070263</c:v>
                </c:pt>
                <c:pt idx="186">
                  <c:v>5.852364293909235</c:v>
                </c:pt>
                <c:pt idx="187">
                  <c:v>5.830362177342176</c:v>
                </c:pt>
                <c:pt idx="188">
                  <c:v>5.808519958351276</c:v>
                </c:pt>
                <c:pt idx="189">
                  <c:v>5.7868359653710435</c:v>
                </c:pt>
                <c:pt idx="190">
                  <c:v>5.765308548940644</c:v>
                </c:pt>
                <c:pt idx="191">
                  <c:v>5.74393608136217</c:v>
                </c:pt>
                <c:pt idx="192">
                  <c:v>5.722716956364769</c:v>
                </c:pt>
                <c:pt idx="193">
                  <c:v>5.701649588774472</c:v>
                </c:pt>
                <c:pt idx="194">
                  <c:v>5.6807324141896824</c:v>
                </c:pt>
                <c:pt idx="195">
                  <c:v>5.659963888662152</c:v>
                </c:pt>
                <c:pt idx="196">
                  <c:v>5.639342488383402</c:v>
                </c:pt>
                <c:pt idx="197">
                  <c:v>5.618866709376454</c:v>
                </c:pt>
                <c:pt idx="198">
                  <c:v>5.59853506719279</c:v>
                </c:pt>
                <c:pt idx="199">
                  <c:v>5.578346096614446</c:v>
                </c:pt>
                <c:pt idx="200">
                  <c:v>5.558298351361139</c:v>
                </c:pt>
                <c:pt idx="201">
                  <c:v>5.538390403802348</c:v>
                </c:pt>
                <c:pt idx="202">
                  <c:v>5.51862084467425</c:v>
                </c:pt>
                <c:pt idx="203">
                  <c:v>5.498988282801429</c:v>
                </c:pt>
                <c:pt idx="204">
                  <c:v>5.479491344823272</c:v>
                </c:pt>
                <c:pt idx="205">
                  <c:v>5.460128674924958</c:v>
                </c:pt>
                <c:pt idx="206">
                  <c:v>5.440898934572992</c:v>
                </c:pt>
                <c:pt idx="207">
                  <c:v>5.421800802255143</c:v>
                </c:pt>
                <c:pt idx="208">
                  <c:v>5.402832973224773</c:v>
                </c:pt>
                <c:pt idx="209">
                  <c:v>5.383994159249429</c:v>
                </c:pt>
                <c:pt idx="210">
                  <c:v>5.365283088363653</c:v>
                </c:pt>
                <c:pt idx="211">
                  <c:v>5.346698504625914</c:v>
                </c:pt>
                <c:pt idx="212">
                  <c:v>5.32823916787961</c:v>
                </c:pt>
                <c:pt idx="213">
                  <c:v>5.309903853518033</c:v>
                </c:pt>
                <c:pt idx="214">
                  <c:v>5.291691352253284</c:v>
                </c:pt>
                <c:pt idx="215">
                  <c:v>5.273600469888994</c:v>
                </c:pt>
                <c:pt idx="216">
                  <c:v>5.255630027096857</c:v>
                </c:pt>
                <c:pt idx="217">
                  <c:v>5.237778859196854</c:v>
                </c:pt>
                <c:pt idx="218">
                  <c:v>5.220045815941118</c:v>
                </c:pt>
                <c:pt idx="219">
                  <c:v>5.2024297613014</c:v>
                </c:pt>
              </c:numCache>
            </c:numRef>
          </c:yVal>
          <c:smooth val="1"/>
        </c:ser>
        <c:ser>
          <c:idx val="5"/>
          <c:order val="5"/>
          <c:tx>
            <c:v>Tf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Obliczenia!$B$3:$B$222</c:f>
              <c:numCache>
                <c:ptCount val="220"/>
                <c:pt idx="0">
                  <c:v>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65</c:v>
                </c:pt>
                <c:pt idx="5">
                  <c:v>67</c:v>
                </c:pt>
                <c:pt idx="6">
                  <c:v>69</c:v>
                </c:pt>
                <c:pt idx="7">
                  <c:v>71</c:v>
                </c:pt>
                <c:pt idx="8">
                  <c:v>73</c:v>
                </c:pt>
                <c:pt idx="9">
                  <c:v>75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  <c:pt idx="13">
                  <c:v>83</c:v>
                </c:pt>
                <c:pt idx="14">
                  <c:v>85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103</c:v>
                </c:pt>
                <c:pt idx="24">
                  <c:v>105</c:v>
                </c:pt>
                <c:pt idx="25">
                  <c:v>107</c:v>
                </c:pt>
                <c:pt idx="26">
                  <c:v>109</c:v>
                </c:pt>
                <c:pt idx="27">
                  <c:v>111</c:v>
                </c:pt>
                <c:pt idx="28">
                  <c:v>113</c:v>
                </c:pt>
                <c:pt idx="29">
                  <c:v>115</c:v>
                </c:pt>
                <c:pt idx="30">
                  <c:v>117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125</c:v>
                </c:pt>
                <c:pt idx="35">
                  <c:v>127</c:v>
                </c:pt>
                <c:pt idx="36">
                  <c:v>129</c:v>
                </c:pt>
                <c:pt idx="37">
                  <c:v>131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145</c:v>
                </c:pt>
                <c:pt idx="45">
                  <c:v>147</c:v>
                </c:pt>
                <c:pt idx="46">
                  <c:v>149</c:v>
                </c:pt>
                <c:pt idx="47">
                  <c:v>151</c:v>
                </c:pt>
                <c:pt idx="48">
                  <c:v>153</c:v>
                </c:pt>
                <c:pt idx="49">
                  <c:v>155</c:v>
                </c:pt>
                <c:pt idx="50">
                  <c:v>157</c:v>
                </c:pt>
                <c:pt idx="51">
                  <c:v>159</c:v>
                </c:pt>
                <c:pt idx="52">
                  <c:v>161</c:v>
                </c:pt>
                <c:pt idx="53">
                  <c:v>163</c:v>
                </c:pt>
                <c:pt idx="54">
                  <c:v>165</c:v>
                </c:pt>
                <c:pt idx="55">
                  <c:v>167</c:v>
                </c:pt>
                <c:pt idx="56">
                  <c:v>169</c:v>
                </c:pt>
                <c:pt idx="57">
                  <c:v>171</c:v>
                </c:pt>
                <c:pt idx="58">
                  <c:v>173</c:v>
                </c:pt>
                <c:pt idx="59">
                  <c:v>175</c:v>
                </c:pt>
                <c:pt idx="60">
                  <c:v>177</c:v>
                </c:pt>
                <c:pt idx="61">
                  <c:v>179</c:v>
                </c:pt>
                <c:pt idx="62">
                  <c:v>181</c:v>
                </c:pt>
                <c:pt idx="63">
                  <c:v>183</c:v>
                </c:pt>
                <c:pt idx="64">
                  <c:v>185</c:v>
                </c:pt>
                <c:pt idx="65">
                  <c:v>187</c:v>
                </c:pt>
                <c:pt idx="66">
                  <c:v>189</c:v>
                </c:pt>
                <c:pt idx="67">
                  <c:v>191</c:v>
                </c:pt>
                <c:pt idx="68">
                  <c:v>193</c:v>
                </c:pt>
                <c:pt idx="69">
                  <c:v>195</c:v>
                </c:pt>
                <c:pt idx="70">
                  <c:v>197</c:v>
                </c:pt>
                <c:pt idx="71">
                  <c:v>199</c:v>
                </c:pt>
                <c:pt idx="72">
                  <c:v>201</c:v>
                </c:pt>
                <c:pt idx="73">
                  <c:v>203</c:v>
                </c:pt>
                <c:pt idx="74">
                  <c:v>205</c:v>
                </c:pt>
                <c:pt idx="75">
                  <c:v>207</c:v>
                </c:pt>
                <c:pt idx="76">
                  <c:v>209</c:v>
                </c:pt>
                <c:pt idx="77">
                  <c:v>211</c:v>
                </c:pt>
                <c:pt idx="78">
                  <c:v>213</c:v>
                </c:pt>
                <c:pt idx="79">
                  <c:v>215</c:v>
                </c:pt>
                <c:pt idx="80">
                  <c:v>217</c:v>
                </c:pt>
                <c:pt idx="81">
                  <c:v>219</c:v>
                </c:pt>
                <c:pt idx="82">
                  <c:v>221</c:v>
                </c:pt>
                <c:pt idx="83">
                  <c:v>223</c:v>
                </c:pt>
                <c:pt idx="84">
                  <c:v>225</c:v>
                </c:pt>
                <c:pt idx="85">
                  <c:v>227</c:v>
                </c:pt>
                <c:pt idx="86">
                  <c:v>229</c:v>
                </c:pt>
                <c:pt idx="87">
                  <c:v>231</c:v>
                </c:pt>
                <c:pt idx="88">
                  <c:v>233</c:v>
                </c:pt>
                <c:pt idx="89">
                  <c:v>235</c:v>
                </c:pt>
                <c:pt idx="90">
                  <c:v>237</c:v>
                </c:pt>
                <c:pt idx="91">
                  <c:v>239</c:v>
                </c:pt>
                <c:pt idx="92">
                  <c:v>241</c:v>
                </c:pt>
                <c:pt idx="93">
                  <c:v>243</c:v>
                </c:pt>
                <c:pt idx="94">
                  <c:v>245</c:v>
                </c:pt>
                <c:pt idx="95">
                  <c:v>247</c:v>
                </c:pt>
                <c:pt idx="96">
                  <c:v>249</c:v>
                </c:pt>
                <c:pt idx="97">
                  <c:v>251</c:v>
                </c:pt>
                <c:pt idx="98">
                  <c:v>253</c:v>
                </c:pt>
                <c:pt idx="99">
                  <c:v>255</c:v>
                </c:pt>
                <c:pt idx="100">
                  <c:v>257</c:v>
                </c:pt>
                <c:pt idx="101">
                  <c:v>259</c:v>
                </c:pt>
                <c:pt idx="102">
                  <c:v>261</c:v>
                </c:pt>
                <c:pt idx="103">
                  <c:v>263</c:v>
                </c:pt>
                <c:pt idx="104">
                  <c:v>265</c:v>
                </c:pt>
                <c:pt idx="105">
                  <c:v>267</c:v>
                </c:pt>
                <c:pt idx="106">
                  <c:v>269</c:v>
                </c:pt>
                <c:pt idx="107">
                  <c:v>271</c:v>
                </c:pt>
                <c:pt idx="108">
                  <c:v>273</c:v>
                </c:pt>
                <c:pt idx="109">
                  <c:v>275</c:v>
                </c:pt>
                <c:pt idx="110">
                  <c:v>277</c:v>
                </c:pt>
                <c:pt idx="111">
                  <c:v>279</c:v>
                </c:pt>
                <c:pt idx="112">
                  <c:v>281</c:v>
                </c:pt>
                <c:pt idx="113">
                  <c:v>283</c:v>
                </c:pt>
                <c:pt idx="114">
                  <c:v>285</c:v>
                </c:pt>
                <c:pt idx="115">
                  <c:v>287</c:v>
                </c:pt>
                <c:pt idx="116">
                  <c:v>289</c:v>
                </c:pt>
                <c:pt idx="117">
                  <c:v>291</c:v>
                </c:pt>
                <c:pt idx="118">
                  <c:v>293</c:v>
                </c:pt>
                <c:pt idx="119">
                  <c:v>295</c:v>
                </c:pt>
                <c:pt idx="120">
                  <c:v>297</c:v>
                </c:pt>
                <c:pt idx="121">
                  <c:v>299</c:v>
                </c:pt>
                <c:pt idx="122">
                  <c:v>301</c:v>
                </c:pt>
                <c:pt idx="123">
                  <c:v>303</c:v>
                </c:pt>
                <c:pt idx="124">
                  <c:v>305</c:v>
                </c:pt>
                <c:pt idx="125">
                  <c:v>307</c:v>
                </c:pt>
                <c:pt idx="126">
                  <c:v>309</c:v>
                </c:pt>
                <c:pt idx="127">
                  <c:v>311</c:v>
                </c:pt>
                <c:pt idx="128">
                  <c:v>313</c:v>
                </c:pt>
                <c:pt idx="129">
                  <c:v>315</c:v>
                </c:pt>
                <c:pt idx="130">
                  <c:v>317</c:v>
                </c:pt>
                <c:pt idx="131">
                  <c:v>319</c:v>
                </c:pt>
                <c:pt idx="132">
                  <c:v>321</c:v>
                </c:pt>
                <c:pt idx="133">
                  <c:v>323</c:v>
                </c:pt>
                <c:pt idx="134">
                  <c:v>325</c:v>
                </c:pt>
                <c:pt idx="135">
                  <c:v>327</c:v>
                </c:pt>
                <c:pt idx="136">
                  <c:v>329</c:v>
                </c:pt>
                <c:pt idx="137">
                  <c:v>331</c:v>
                </c:pt>
                <c:pt idx="138">
                  <c:v>333</c:v>
                </c:pt>
                <c:pt idx="139">
                  <c:v>335</c:v>
                </c:pt>
                <c:pt idx="140">
                  <c:v>337</c:v>
                </c:pt>
                <c:pt idx="141">
                  <c:v>339</c:v>
                </c:pt>
                <c:pt idx="142">
                  <c:v>341</c:v>
                </c:pt>
                <c:pt idx="143">
                  <c:v>343</c:v>
                </c:pt>
                <c:pt idx="144">
                  <c:v>345</c:v>
                </c:pt>
                <c:pt idx="145">
                  <c:v>347</c:v>
                </c:pt>
                <c:pt idx="146">
                  <c:v>349</c:v>
                </c:pt>
                <c:pt idx="147">
                  <c:v>351</c:v>
                </c:pt>
                <c:pt idx="148">
                  <c:v>353</c:v>
                </c:pt>
                <c:pt idx="149">
                  <c:v>355</c:v>
                </c:pt>
                <c:pt idx="150">
                  <c:v>357</c:v>
                </c:pt>
                <c:pt idx="151">
                  <c:v>359</c:v>
                </c:pt>
                <c:pt idx="152">
                  <c:v>361</c:v>
                </c:pt>
                <c:pt idx="153">
                  <c:v>363</c:v>
                </c:pt>
                <c:pt idx="154">
                  <c:v>365</c:v>
                </c:pt>
                <c:pt idx="155">
                  <c:v>367</c:v>
                </c:pt>
                <c:pt idx="156">
                  <c:v>369</c:v>
                </c:pt>
                <c:pt idx="157">
                  <c:v>371</c:v>
                </c:pt>
                <c:pt idx="158">
                  <c:v>373</c:v>
                </c:pt>
                <c:pt idx="159">
                  <c:v>375</c:v>
                </c:pt>
                <c:pt idx="160">
                  <c:v>377</c:v>
                </c:pt>
                <c:pt idx="161">
                  <c:v>379</c:v>
                </c:pt>
                <c:pt idx="162">
                  <c:v>381</c:v>
                </c:pt>
                <c:pt idx="163">
                  <c:v>383</c:v>
                </c:pt>
                <c:pt idx="164">
                  <c:v>385</c:v>
                </c:pt>
                <c:pt idx="165">
                  <c:v>387</c:v>
                </c:pt>
                <c:pt idx="166">
                  <c:v>389</c:v>
                </c:pt>
                <c:pt idx="167">
                  <c:v>391</c:v>
                </c:pt>
                <c:pt idx="168">
                  <c:v>393</c:v>
                </c:pt>
                <c:pt idx="169">
                  <c:v>395</c:v>
                </c:pt>
                <c:pt idx="170">
                  <c:v>397</c:v>
                </c:pt>
                <c:pt idx="171">
                  <c:v>399</c:v>
                </c:pt>
                <c:pt idx="172">
                  <c:v>401</c:v>
                </c:pt>
                <c:pt idx="173">
                  <c:v>403</c:v>
                </c:pt>
                <c:pt idx="174">
                  <c:v>405</c:v>
                </c:pt>
                <c:pt idx="175">
                  <c:v>407</c:v>
                </c:pt>
                <c:pt idx="176">
                  <c:v>409</c:v>
                </c:pt>
                <c:pt idx="177">
                  <c:v>411</c:v>
                </c:pt>
                <c:pt idx="178">
                  <c:v>413</c:v>
                </c:pt>
                <c:pt idx="179">
                  <c:v>415</c:v>
                </c:pt>
                <c:pt idx="180">
                  <c:v>417</c:v>
                </c:pt>
                <c:pt idx="181">
                  <c:v>419</c:v>
                </c:pt>
                <c:pt idx="182">
                  <c:v>421</c:v>
                </c:pt>
                <c:pt idx="183">
                  <c:v>423</c:v>
                </c:pt>
                <c:pt idx="184">
                  <c:v>425</c:v>
                </c:pt>
                <c:pt idx="185">
                  <c:v>427</c:v>
                </c:pt>
                <c:pt idx="186">
                  <c:v>429</c:v>
                </c:pt>
                <c:pt idx="187">
                  <c:v>431</c:v>
                </c:pt>
                <c:pt idx="188">
                  <c:v>433</c:v>
                </c:pt>
                <c:pt idx="189">
                  <c:v>435</c:v>
                </c:pt>
                <c:pt idx="190">
                  <c:v>437</c:v>
                </c:pt>
                <c:pt idx="191">
                  <c:v>439</c:v>
                </c:pt>
                <c:pt idx="192">
                  <c:v>441</c:v>
                </c:pt>
                <c:pt idx="193">
                  <c:v>443</c:v>
                </c:pt>
                <c:pt idx="194">
                  <c:v>445</c:v>
                </c:pt>
                <c:pt idx="195">
                  <c:v>447</c:v>
                </c:pt>
                <c:pt idx="196">
                  <c:v>449</c:v>
                </c:pt>
                <c:pt idx="197">
                  <c:v>451</c:v>
                </c:pt>
                <c:pt idx="198">
                  <c:v>453</c:v>
                </c:pt>
                <c:pt idx="199">
                  <c:v>455</c:v>
                </c:pt>
                <c:pt idx="200">
                  <c:v>457</c:v>
                </c:pt>
                <c:pt idx="201">
                  <c:v>459</c:v>
                </c:pt>
                <c:pt idx="202">
                  <c:v>461</c:v>
                </c:pt>
                <c:pt idx="203">
                  <c:v>463</c:v>
                </c:pt>
                <c:pt idx="204">
                  <c:v>465</c:v>
                </c:pt>
                <c:pt idx="205">
                  <c:v>467</c:v>
                </c:pt>
                <c:pt idx="206">
                  <c:v>469</c:v>
                </c:pt>
                <c:pt idx="207">
                  <c:v>471</c:v>
                </c:pt>
                <c:pt idx="208">
                  <c:v>473</c:v>
                </c:pt>
                <c:pt idx="209">
                  <c:v>475</c:v>
                </c:pt>
                <c:pt idx="210">
                  <c:v>477</c:v>
                </c:pt>
                <c:pt idx="211">
                  <c:v>479</c:v>
                </c:pt>
                <c:pt idx="212">
                  <c:v>481</c:v>
                </c:pt>
                <c:pt idx="213">
                  <c:v>483</c:v>
                </c:pt>
                <c:pt idx="214">
                  <c:v>485</c:v>
                </c:pt>
                <c:pt idx="215">
                  <c:v>487</c:v>
                </c:pt>
                <c:pt idx="216">
                  <c:v>489</c:v>
                </c:pt>
                <c:pt idx="217">
                  <c:v>491</c:v>
                </c:pt>
                <c:pt idx="218">
                  <c:v>493</c:v>
                </c:pt>
                <c:pt idx="219">
                  <c:v>495</c:v>
                </c:pt>
              </c:numCache>
            </c:numRef>
          </c:xVal>
          <c:yVal>
            <c:numRef>
              <c:f>Obliczenia!$H$3:$H$222</c:f>
              <c:numCache>
                <c:ptCount val="220"/>
                <c:pt idx="0">
                  <c:v>124.33932162602828</c:v>
                </c:pt>
                <c:pt idx="1">
                  <c:v>102.58201272947585</c:v>
                </c:pt>
                <c:pt idx="2">
                  <c:v>86.53242527891435</c:v>
                </c:pt>
                <c:pt idx="3">
                  <c:v>74.36938013214917</c:v>
                </c:pt>
                <c:pt idx="4">
                  <c:v>64.94725842554595</c:v>
                </c:pt>
                <c:pt idx="5">
                  <c:v>57.513459448815524</c:v>
                </c:pt>
                <c:pt idx="6">
                  <c:v>51.55594944909207</c:v>
                </c:pt>
                <c:pt idx="7">
                  <c:v>46.716157816637775</c:v>
                </c:pt>
                <c:pt idx="8">
                  <c:v>42.73682234596468</c:v>
                </c:pt>
                <c:pt idx="9">
                  <c:v>39.42951663407098</c:v>
                </c:pt>
                <c:pt idx="10">
                  <c:v>36.65375225924689</c:v>
                </c:pt>
                <c:pt idx="11">
                  <c:v>34.30314326660407</c:v>
                </c:pt>
                <c:pt idx="12">
                  <c:v>32.29601848686197</c:v>
                </c:pt>
                <c:pt idx="13">
                  <c:v>30.568913414571675</c:v>
                </c:pt>
                <c:pt idx="14">
                  <c:v>29.071972001016633</c:v>
                </c:pt>
                <c:pt idx="15">
                  <c:v>27.765642640902406</c:v>
                </c:pt>
                <c:pt idx="16">
                  <c:v>26.61826801378036</c:v>
                </c:pt>
                <c:pt idx="17">
                  <c:v>25.604302924589838</c:v>
                </c:pt>
                <c:pt idx="18">
                  <c:v>24.7029802127173</c:v>
                </c:pt>
                <c:pt idx="19">
                  <c:v>23.897300847704166</c:v>
                </c:pt>
                <c:pt idx="20">
                  <c:v>23.17326158201152</c:v>
                </c:pt>
                <c:pt idx="21">
                  <c:v>22.519258716227526</c:v>
                </c:pt>
                <c:pt idx="22">
                  <c:v>21.925623825842003</c:v>
                </c:pt>
                <c:pt idx="23">
                  <c:v>21.384259344396852</c:v>
                </c:pt>
                <c:pt idx="24">
                  <c:v>20.88835039888935</c:v>
                </c:pt>
                <c:pt idx="25">
                  <c:v>20.43213536592667</c:v>
                </c:pt>
                <c:pt idx="26">
                  <c:v>20.010722003948374</c:v>
                </c:pt>
                <c:pt idx="27">
                  <c:v>19.619939219013855</c:v>
                </c:pt>
                <c:pt idx="28">
                  <c:v>19.256216881872962</c:v>
                </c:pt>
                <c:pt idx="29">
                  <c:v>18.916487869493142</c:v>
                </c:pt>
                <c:pt idx="30">
                  <c:v>18.598107820968934</c:v>
                </c:pt>
                <c:pt idx="31">
                  <c:v>18.298789093296204</c:v>
                </c:pt>
                <c:pt idx="32">
                  <c:v>18.016546160840484</c:v>
                </c:pt>
                <c:pt idx="33">
                  <c:v>17.749650284056194</c:v>
                </c:pt>
                <c:pt idx="34">
                  <c:v>17.496591722222387</c:v>
                </c:pt>
                <c:pt idx="35">
                  <c:v>17.25604811401707</c:v>
                </c:pt>
                <c:pt idx="36">
                  <c:v>17.026857922596687</c:v>
                </c:pt>
                <c:pt idx="37">
                  <c:v>16.807998056321363</c:v>
                </c:pt>
                <c:pt idx="38">
                  <c:v>16.59856494575828</c:v>
                </c:pt>
                <c:pt idx="39">
                  <c:v>16.397758492220774</c:v>
                </c:pt>
                <c:pt idx="40">
                  <c:v>16.204868410548038</c:v>
                </c:pt>
                <c:pt idx="41">
                  <c:v>16.019262574983127</c:v>
                </c:pt>
                <c:pt idx="42">
                  <c:v>15.840377046388578</c:v>
                </c:pt>
                <c:pt idx="43">
                  <c:v>15.66770751514946</c:v>
                </c:pt>
                <c:pt idx="44">
                  <c:v>15.50080193967407</c:v>
                </c:pt>
                <c:pt idx="45">
                  <c:v>15.33925419753919</c:v>
                </c:pt>
                <c:pt idx="46">
                  <c:v>15.182698596708239</c:v>
                </c:pt>
                <c:pt idx="47">
                  <c:v>15.03080511919486</c:v>
                </c:pt>
                <c:pt idx="48">
                  <c:v>14.883275290093161</c:v>
                </c:pt>
                <c:pt idx="49">
                  <c:v>14.739838581879482</c:v>
                </c:pt>
                <c:pt idx="50">
                  <c:v>14.600249277971772</c:v>
                </c:pt>
                <c:pt idx="51">
                  <c:v>14.464283731242832</c:v>
                </c:pt>
                <c:pt idx="52">
                  <c:v>14.331737962950367</c:v>
                </c:pt>
                <c:pt idx="53">
                  <c:v>14.20242555571569</c:v>
                </c:pt>
                <c:pt idx="54">
                  <c:v>14.076175801033964</c:v>
                </c:pt>
                <c:pt idx="55">
                  <c:v>13.952832067559612</c:v>
                </c:pt>
                <c:pt idx="56">
                  <c:v>13.832250361266968</c:v>
                </c:pt>
                <c:pt idx="57">
                  <c:v>13.714298052690335</c:v>
                </c:pt>
                <c:pt idx="58">
                  <c:v>13.598852749924031</c:v>
                </c:pt>
                <c:pt idx="59">
                  <c:v>13.485801299014826</c:v>
                </c:pt>
                <c:pt idx="60">
                  <c:v>13.375038895890663</c:v>
                </c:pt>
                <c:pt idx="61">
                  <c:v>13.266468296111762</c:v>
                </c:pt>
                <c:pt idx="62">
                  <c:v>13.159999110560241</c:v>
                </c:pt>
                <c:pt idx="63">
                  <c:v>13.055547176752153</c:v>
                </c:pt>
                <c:pt idx="64">
                  <c:v>12.953033996800384</c:v>
                </c:pt>
                <c:pt idx="65">
                  <c:v>12.852386234213125</c:v>
                </c:pt>
                <c:pt idx="66">
                  <c:v>12.753535262708242</c:v>
                </c:pt>
                <c:pt idx="67">
                  <c:v>12.656416761082992</c:v>
                </c:pt>
                <c:pt idx="68">
                  <c:v>12.560970348921217</c:v>
                </c:pt>
                <c:pt idx="69">
                  <c:v>12.467139258563</c:v>
                </c:pt>
                <c:pt idx="70">
                  <c:v>12.374870039319502</c:v>
                </c:pt>
                <c:pt idx="71">
                  <c:v>12.284112290400156</c:v>
                </c:pt>
                <c:pt idx="72">
                  <c:v>12.194818419440907</c:v>
                </c:pt>
                <c:pt idx="73">
                  <c:v>12.106943423889524</c:v>
                </c:pt>
                <c:pt idx="74">
                  <c:v>12.020444692824718</c:v>
                </c:pt>
                <c:pt idx="75">
                  <c:v>11.935281827065953</c:v>
                </c:pt>
                <c:pt idx="76">
                  <c:v>11.851416475676308</c:v>
                </c:pt>
                <c:pt idx="77">
                  <c:v>11.768812187175632</c:v>
                </c:pt>
                <c:pt idx="78">
                  <c:v>11.687434273970261</c:v>
                </c:pt>
                <c:pt idx="79">
                  <c:v>11.607249688671253</c:v>
                </c:pt>
                <c:pt idx="80">
                  <c:v>11.528226911119358</c:v>
                </c:pt>
                <c:pt idx="81">
                  <c:v>11.450335845063597</c:v>
                </c:pt>
                <c:pt idx="82">
                  <c:v>11.37354772355394</c:v>
                </c:pt>
                <c:pt idx="83">
                  <c:v>11.297835022208929</c:v>
                </c:pt>
                <c:pt idx="84">
                  <c:v>11.223171379607871</c:v>
                </c:pt>
                <c:pt idx="85">
                  <c:v>11.149531524135964</c:v>
                </c:pt>
                <c:pt idx="86">
                  <c:v>11.076891206680331</c:v>
                </c:pt>
                <c:pt idx="87">
                  <c:v>11.005227138636924</c:v>
                </c:pt>
                <c:pt idx="88">
                  <c:v>10.934516934743268</c:v>
                </c:pt>
                <c:pt idx="89">
                  <c:v>10.864739060300957</c:v>
                </c:pt>
                <c:pt idx="90">
                  <c:v>10.795872782395442</c:v>
                </c:pt>
                <c:pt idx="91">
                  <c:v>10.727898124759523</c:v>
                </c:pt>
                <c:pt idx="92">
                  <c:v>10.660795825961701</c:v>
                </c:pt>
                <c:pt idx="93">
                  <c:v>10.594547300631437</c:v>
                </c:pt>
                <c:pt idx="94">
                  <c:v>10.529134603461344</c:v>
                </c:pt>
                <c:pt idx="95">
                  <c:v>10.464540395750891</c:v>
                </c:pt>
                <c:pt idx="96">
                  <c:v>10.400747914278716</c:v>
                </c:pt>
                <c:pt idx="97">
                  <c:v>10.337740942310418</c:v>
                </c:pt>
                <c:pt idx="98">
                  <c:v>10.275503782566783</c:v>
                </c:pt>
                <c:pt idx="99">
                  <c:v>10.214021231993392</c:v>
                </c:pt>
                <c:pt idx="100">
                  <c:v>10.15327855818721</c:v>
                </c:pt>
                <c:pt idx="101">
                  <c:v>10.093261477348634</c:v>
                </c:pt>
                <c:pt idx="102">
                  <c:v>10.033956133639403</c:v>
                </c:pt>
                <c:pt idx="103">
                  <c:v>9.97534907983735</c:v>
                </c:pt>
                <c:pt idx="104">
                  <c:v>9.917427259188493</c:v>
                </c:pt>
                <c:pt idx="105">
                  <c:v>9.86017798836572</c:v>
                </c:pt>
                <c:pt idx="106">
                  <c:v>9.803588941451135</c:v>
                </c:pt>
                <c:pt idx="107">
                  <c:v>9.747648134866203</c:v>
                </c:pt>
                <c:pt idx="108">
                  <c:v>9.69234391318026</c:v>
                </c:pt>
                <c:pt idx="109">
                  <c:v>9.637664935733824</c:v>
                </c:pt>
                <c:pt idx="110">
                  <c:v>9.583600164018431</c:v>
                </c:pt>
                <c:pt idx="111">
                  <c:v>9.53013884975943</c:v>
                </c:pt>
                <c:pt idx="112">
                  <c:v>9.477270523652699</c:v>
                </c:pt>
                <c:pt idx="113">
                  <c:v>9.424984984710067</c:v>
                </c:pt>
                <c:pt idx="114">
                  <c:v>9.373272290171956</c:v>
                </c:pt>
                <c:pt idx="115">
                  <c:v>9.322122745948985</c:v>
                </c:pt>
                <c:pt idx="116">
                  <c:v>9.271526897557319</c:v>
                </c:pt>
                <c:pt idx="117">
                  <c:v>9.221475521515265</c:v>
                </c:pt>
                <c:pt idx="118">
                  <c:v>9.171959617171161</c:v>
                </c:pt>
                <c:pt idx="119">
                  <c:v>9.122970398934854</c:v>
                </c:pt>
                <c:pt idx="120">
                  <c:v>9.074499288887186</c:v>
                </c:pt>
                <c:pt idx="121">
                  <c:v>9.026537909743801</c:v>
                </c:pt>
                <c:pt idx="122">
                  <c:v>8.979078078151371</c:v>
                </c:pt>
                <c:pt idx="123">
                  <c:v>8.932111798295917</c:v>
                </c:pt>
                <c:pt idx="124">
                  <c:v>8.885631255804428</c:v>
                </c:pt>
                <c:pt idx="125">
                  <c:v>8.839628811922259</c:v>
                </c:pt>
                <c:pt idx="126">
                  <c:v>8.794096997950128</c:v>
                </c:pt>
                <c:pt idx="127">
                  <c:v>8.749028509925603</c:v>
                </c:pt>
                <c:pt idx="128">
                  <c:v>8.704416203535061</c:v>
                </c:pt>
                <c:pt idx="129">
                  <c:v>8.660253089243074</c:v>
                </c:pt>
                <c:pt idx="130">
                  <c:v>8.61653232762704</c:v>
                </c:pt>
                <c:pt idx="131">
                  <c:v>8.573247224905742</c:v>
                </c:pt>
                <c:pt idx="132">
                  <c:v>8.530391228651258</c:v>
                </c:pt>
                <c:pt idx="133">
                  <c:v>8.487957923674335</c:v>
                </c:pt>
                <c:pt idx="134">
                  <c:v>8.445941028074017</c:v>
                </c:pt>
                <c:pt idx="135">
                  <c:v>8.4043343894429</c:v>
                </c:pt>
                <c:pt idx="136">
                  <c:v>8.36313198121994</c:v>
                </c:pt>
                <c:pt idx="137">
                  <c:v>8.322327899183282</c:v>
                </c:pt>
                <c:pt idx="138">
                  <c:v>8.281916358075977</c:v>
                </c:pt>
                <c:pt idx="139">
                  <c:v>8.241891688358036</c:v>
                </c:pt>
                <c:pt idx="140">
                  <c:v>8.202248333078511</c:v>
                </c:pt>
                <c:pt idx="141">
                  <c:v>8.162980844861803</c:v>
                </c:pt>
                <c:pt idx="142">
                  <c:v>8.124083883002701</c:v>
                </c:pt>
                <c:pt idx="143">
                  <c:v>8.085552210664959</c:v>
                </c:pt>
                <c:pt idx="144">
                  <c:v>8.047380692178598</c:v>
                </c:pt>
                <c:pt idx="145">
                  <c:v>8.009564290431298</c:v>
                </c:pt>
                <c:pt idx="146">
                  <c:v>7.972098064349645</c:v>
                </c:pt>
                <c:pt idx="147">
                  <c:v>7.9349771664660755</c:v>
                </c:pt>
                <c:pt idx="148">
                  <c:v>7.898196840567791</c:v>
                </c:pt>
                <c:pt idx="149">
                  <c:v>7.861752419423929</c:v>
                </c:pt>
                <c:pt idx="150">
                  <c:v>7.82563932258763</c:v>
                </c:pt>
                <c:pt idx="151">
                  <c:v>7.789853054269756</c:v>
                </c:pt>
                <c:pt idx="152">
                  <c:v>7.754389201281196</c:v>
                </c:pt>
                <c:pt idx="153">
                  <c:v>7.719243431040879</c:v>
                </c:pt>
                <c:pt idx="154">
                  <c:v>7.684411489646744</c:v>
                </c:pt>
                <c:pt idx="155">
                  <c:v>7.649889200007092</c:v>
                </c:pt>
                <c:pt idx="156">
                  <c:v>7.615672460029829</c:v>
                </c:pt>
                <c:pt idx="157">
                  <c:v>7.581757240867322</c:v>
                </c:pt>
                <c:pt idx="158">
                  <c:v>7.548139585214569</c:v>
                </c:pt>
                <c:pt idx="159">
                  <c:v>7.514815605658676</c:v>
                </c:pt>
                <c:pt idx="160">
                  <c:v>7.481781483077567</c:v>
                </c:pt>
                <c:pt idx="161">
                  <c:v>7.449033465086073</c:v>
                </c:pt>
                <c:pt idx="162">
                  <c:v>7.416567864527559</c:v>
                </c:pt>
                <c:pt idx="163">
                  <c:v>7.384381058009398</c:v>
                </c:pt>
                <c:pt idx="164">
                  <c:v>7.352469484480638</c:v>
                </c:pt>
                <c:pt idx="165">
                  <c:v>7.320829643850296</c:v>
                </c:pt>
                <c:pt idx="166">
                  <c:v>7.289458095644818</c:v>
                </c:pt>
                <c:pt idx="167">
                  <c:v>7.258351457703236</c:v>
                </c:pt>
                <c:pt idx="168">
                  <c:v>7.227506404908724</c:v>
                </c:pt>
                <c:pt idx="169">
                  <c:v>7.1969196679552265</c:v>
                </c:pt>
                <c:pt idx="170">
                  <c:v>7.166588032147917</c:v>
                </c:pt>
                <c:pt idx="171">
                  <c:v>7.136508336236348</c:v>
                </c:pt>
                <c:pt idx="172">
                  <c:v>7.106677471279106</c:v>
                </c:pt>
                <c:pt idx="173">
                  <c:v>7.07709237953894</c:v>
                </c:pt>
                <c:pt idx="174">
                  <c:v>7.047750053407313</c:v>
                </c:pt>
                <c:pt idx="175">
                  <c:v>7.018647534357376</c:v>
                </c:pt>
                <c:pt idx="176">
                  <c:v>6.9897819119244335</c:v>
                </c:pt>
                <c:pt idx="177">
                  <c:v>6.961150322712994</c:v>
                </c:pt>
                <c:pt idx="178">
                  <c:v>6.932749949429507</c:v>
                </c:pt>
                <c:pt idx="179">
                  <c:v>6.904578019939999</c:v>
                </c:pt>
                <c:pt idx="180">
                  <c:v>6.876631806351769</c:v>
                </c:pt>
                <c:pt idx="181">
                  <c:v>6.848908624118378</c:v>
                </c:pt>
                <c:pt idx="182">
                  <c:v>6.821405831167219</c:v>
                </c:pt>
                <c:pt idx="183">
                  <c:v>6.794120827048939</c:v>
                </c:pt>
                <c:pt idx="184">
                  <c:v>6.767051052108038</c:v>
                </c:pt>
                <c:pt idx="185">
                  <c:v>6.740193986673979</c:v>
                </c:pt>
                <c:pt idx="186">
                  <c:v>6.713547150272202</c:v>
                </c:pt>
                <c:pt idx="187">
                  <c:v>6.687108100854418</c:v>
                </c:pt>
                <c:pt idx="188">
                  <c:v>6.6608744340475985</c:v>
                </c:pt>
                <c:pt idx="189">
                  <c:v>6.634843782421126</c:v>
                </c:pt>
                <c:pt idx="190">
                  <c:v>6.609013814771521</c:v>
                </c:pt>
                <c:pt idx="191">
                  <c:v>6.583382235424267</c:v>
                </c:pt>
                <c:pt idx="192">
                  <c:v>6.557946783552207</c:v>
                </c:pt>
                <c:pt idx="193">
                  <c:v>6.532705232510047</c:v>
                </c:pt>
                <c:pt idx="194">
                  <c:v>6.507655389184471</c:v>
                </c:pt>
                <c:pt idx="195">
                  <c:v>6.482795093359455</c:v>
                </c:pt>
                <c:pt idx="196">
                  <c:v>6.458122217096316</c:v>
                </c:pt>
                <c:pt idx="197">
                  <c:v>6.433634664128096</c:v>
                </c:pt>
                <c:pt idx="198">
                  <c:v>6.40933036926787</c:v>
                </c:pt>
                <c:pt idx="199">
                  <c:v>6.3852072978305845</c:v>
                </c:pt>
                <c:pt idx="200">
                  <c:v>6.3612634450680625</c:v>
                </c:pt>
                <c:pt idx="201">
                  <c:v>6.337496835616788</c:v>
                </c:pt>
                <c:pt idx="202">
                  <c:v>6.313905522958159</c:v>
                </c:pt>
                <c:pt idx="203">
                  <c:v>6.290487588890807</c:v>
                </c:pt>
                <c:pt idx="204">
                  <c:v>6.2672411430147275</c:v>
                </c:pt>
                <c:pt idx="205">
                  <c:v>6.2441643222268395</c:v>
                </c:pt>
                <c:pt idx="206">
                  <c:v>6.22125529022771</c:v>
                </c:pt>
                <c:pt idx="207">
                  <c:v>6.198512237039117</c:v>
                </c:pt>
                <c:pt idx="208">
                  <c:v>6.175933378532193</c:v>
                </c:pt>
                <c:pt idx="209">
                  <c:v>6.153516955965834</c:v>
                </c:pt>
                <c:pt idx="210">
                  <c:v>6.131261235535138</c:v>
                </c:pt>
                <c:pt idx="211">
                  <c:v>6.10916450792959</c:v>
                </c:pt>
                <c:pt idx="212">
                  <c:v>6.087225087900753</c:v>
                </c:pt>
                <c:pt idx="213">
                  <c:v>6.065441313839205</c:v>
                </c:pt>
                <c:pt idx="214">
                  <c:v>6.043811547360512</c:v>
                </c:pt>
                <c:pt idx="215">
                  <c:v>6.022334172899962</c:v>
                </c:pt>
                <c:pt idx="216">
                  <c:v>6.001007597315889</c:v>
                </c:pt>
                <c:pt idx="217">
                  <c:v>5.979830249501333</c:v>
                </c:pt>
                <c:pt idx="218">
                  <c:v>5.958800580003836</c:v>
                </c:pt>
                <c:pt idx="219">
                  <c:v>5.937917060653176</c:v>
                </c:pt>
              </c:numCache>
            </c:numRef>
          </c:yVal>
          <c:smooth val="1"/>
        </c:ser>
        <c:axId val="59919246"/>
        <c:axId val="2402303"/>
      </c:scatterChart>
      <c:valAx>
        <c:axId val="5991924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V, cm^3/mol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02303"/>
        <c:crosses val="autoZero"/>
        <c:crossBetween val="midCat"/>
        <c:dispUnits/>
      </c:valAx>
      <c:valAx>
        <c:axId val="24023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p, MPa</a:t>
                </a:r>
              </a:p>
            </c:rich>
          </c:tx>
          <c:layout>
            <c:manualLayout>
              <c:xMode val="factor"/>
              <c:yMode val="factor"/>
              <c:x val="-0.003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919246"/>
        <c:crosses val="autoZero"/>
        <c:crossBetween val="midCat"/>
        <c:dispUnits/>
        <c:majorUnit val="4"/>
      </c:valAx>
      <c:spPr>
        <a:solidFill>
          <a:srgbClr val="FFFFCC"/>
        </a:solidFill>
        <a:ln w="254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2615"/>
          <c:y val="0.01425"/>
        </c:manualLayout>
      </c:layout>
      <c:overlay val="0"/>
      <c:txPr>
        <a:bodyPr vert="horz" rot="0"/>
        <a:lstStyle/>
        <a:p>
          <a:pPr>
            <a:defRPr lang="en-US" cap="none" sz="85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91</xdr:row>
      <xdr:rowOff>142875</xdr:rowOff>
    </xdr:from>
    <xdr:to>
      <xdr:col>9</xdr:col>
      <xdr:colOff>523875</xdr:colOff>
      <xdr:row>103</xdr:row>
      <xdr:rowOff>57150</xdr:rowOff>
    </xdr:to>
    <xdr:graphicFrame>
      <xdr:nvGraphicFramePr>
        <xdr:cNvPr id="1" name="Chart 7"/>
        <xdr:cNvGraphicFramePr/>
      </xdr:nvGraphicFramePr>
      <xdr:xfrm>
        <a:off x="3143250" y="15268575"/>
        <a:ext cx="3676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152400</xdr:rowOff>
    </xdr:from>
    <xdr:to>
      <xdr:col>7</xdr:col>
      <xdr:colOff>476250</xdr:colOff>
      <xdr:row>21</xdr:row>
      <xdr:rowOff>19050</xdr:rowOff>
    </xdr:to>
    <xdr:graphicFrame>
      <xdr:nvGraphicFramePr>
        <xdr:cNvPr id="2" name="Chart 10"/>
        <xdr:cNvGraphicFramePr/>
      </xdr:nvGraphicFramePr>
      <xdr:xfrm>
        <a:off x="66675" y="381000"/>
        <a:ext cx="54673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0"/>
  <sheetViews>
    <sheetView tabSelected="1" workbookViewId="0" topLeftCell="A1">
      <selection activeCell="J11" sqref="J11"/>
    </sheetView>
  </sheetViews>
  <sheetFormatPr defaultColWidth="9.00390625" defaultRowHeight="12.75"/>
  <cols>
    <col min="2" max="3" width="9.75390625" style="0" bestFit="1" customWidth="1"/>
    <col min="7" max="7" width="10.875" style="0" customWidth="1"/>
    <col min="8" max="8" width="8.375" style="0" customWidth="1"/>
    <col min="9" max="9" width="7.875" style="0" customWidth="1"/>
    <col min="11" max="11" width="10.375" style="0" customWidth="1"/>
    <col min="12" max="12" width="11.75390625" style="0" customWidth="1"/>
  </cols>
  <sheetData>
    <row r="1" ht="18">
      <c r="C1" s="1" t="s">
        <v>29</v>
      </c>
    </row>
    <row r="2" ht="13.5" thickBot="1"/>
    <row r="3" spans="9:11" ht="13.5" thickBot="1">
      <c r="I3" s="15" t="s">
        <v>1</v>
      </c>
      <c r="J3" s="16">
        <v>8.31447</v>
      </c>
      <c r="K3" s="17" t="s">
        <v>25</v>
      </c>
    </row>
    <row r="4" spans="9:11" ht="13.5" thickBot="1">
      <c r="I4" s="13"/>
      <c r="J4" s="2"/>
      <c r="K4" s="14"/>
    </row>
    <row r="5" spans="9:11" ht="12.75">
      <c r="I5" s="18" t="s">
        <v>31</v>
      </c>
      <c r="J5" s="19"/>
      <c r="K5" s="20"/>
    </row>
    <row r="6" spans="9:11" ht="13.5" thickBot="1">
      <c r="I6" s="21" t="s">
        <v>32</v>
      </c>
      <c r="J6" s="22"/>
      <c r="K6" s="23"/>
    </row>
    <row r="7" spans="9:11" ht="12.75">
      <c r="I7" s="24" t="s">
        <v>23</v>
      </c>
      <c r="J7" s="25">
        <v>304</v>
      </c>
      <c r="K7" s="26" t="s">
        <v>21</v>
      </c>
    </row>
    <row r="8" spans="9:11" ht="12.75">
      <c r="I8" s="27" t="s">
        <v>24</v>
      </c>
      <c r="J8" s="28">
        <v>7.38</v>
      </c>
      <c r="K8" s="29" t="s">
        <v>22</v>
      </c>
    </row>
    <row r="9" spans="9:11" ht="13.5" thickBot="1">
      <c r="I9" s="30" t="s">
        <v>4</v>
      </c>
      <c r="J9" s="31">
        <f>3*b</f>
        <v>128.43490243902437</v>
      </c>
      <c r="K9" s="32" t="s">
        <v>28</v>
      </c>
    </row>
    <row r="10" spans="9:11" ht="13.5" thickBot="1">
      <c r="I10" s="33"/>
      <c r="J10" s="34"/>
      <c r="K10" s="35"/>
    </row>
    <row r="11" spans="9:11" ht="12.75">
      <c r="I11" s="24" t="s">
        <v>0</v>
      </c>
      <c r="J11" s="25">
        <f>27*R^2*Tkr^2/(64*Pkr)</f>
        <v>365210.9050025107</v>
      </c>
      <c r="K11" s="26" t="s">
        <v>26</v>
      </c>
    </row>
    <row r="12" spans="9:11" ht="13.5" thickBot="1">
      <c r="I12" s="30" t="s">
        <v>2</v>
      </c>
      <c r="J12" s="31">
        <f>R*Tkr/(8*Pkr)</f>
        <v>42.81163414634146</v>
      </c>
      <c r="K12" s="32" t="s">
        <v>27</v>
      </c>
    </row>
    <row r="14" ht="13.5" thickBot="1"/>
    <row r="15" spans="9:11" ht="16.5" thickTop="1">
      <c r="I15" s="36" t="s">
        <v>6</v>
      </c>
      <c r="J15" s="45">
        <v>264</v>
      </c>
      <c r="K15" s="42" t="s">
        <v>21</v>
      </c>
    </row>
    <row r="16" spans="9:11" ht="15.75">
      <c r="I16" s="37" t="s">
        <v>7</v>
      </c>
      <c r="J16" s="46">
        <v>284</v>
      </c>
      <c r="K16" s="43" t="s">
        <v>21</v>
      </c>
    </row>
    <row r="17" spans="9:11" ht="15.75">
      <c r="I17" s="38" t="s">
        <v>8</v>
      </c>
      <c r="J17" s="46">
        <v>304</v>
      </c>
      <c r="K17" s="43" t="s">
        <v>21</v>
      </c>
    </row>
    <row r="18" spans="9:11" ht="15.75">
      <c r="I18" s="39" t="s">
        <v>30</v>
      </c>
      <c r="J18" s="46">
        <v>334</v>
      </c>
      <c r="K18" s="43" t="s">
        <v>21</v>
      </c>
    </row>
    <row r="19" spans="9:11" ht="15.75">
      <c r="I19" s="40" t="s">
        <v>9</v>
      </c>
      <c r="J19" s="46">
        <v>364</v>
      </c>
      <c r="K19" s="43" t="s">
        <v>21</v>
      </c>
    </row>
    <row r="20" spans="9:11" ht="16.5" thickBot="1">
      <c r="I20" s="41" t="s">
        <v>10</v>
      </c>
      <c r="J20" s="47">
        <v>404</v>
      </c>
      <c r="K20" s="44" t="s">
        <v>21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2"/>
  <sheetViews>
    <sheetView workbookViewId="0" topLeftCell="A1">
      <selection activeCell="A17" sqref="A17"/>
    </sheetView>
  </sheetViews>
  <sheetFormatPr defaultColWidth="9.00390625" defaultRowHeight="12.75"/>
  <sheetData>
    <row r="2" spans="1:8" ht="13.5" thickBot="1">
      <c r="A2" s="12" t="s">
        <v>11</v>
      </c>
      <c r="B2" s="12" t="s">
        <v>12</v>
      </c>
      <c r="C2" s="12" t="s">
        <v>13</v>
      </c>
      <c r="D2" s="48" t="s">
        <v>14</v>
      </c>
      <c r="E2" s="50" t="s">
        <v>15</v>
      </c>
      <c r="F2" s="52" t="s">
        <v>16</v>
      </c>
      <c r="G2" s="54" t="s">
        <v>17</v>
      </c>
      <c r="H2" s="56" t="s">
        <v>18</v>
      </c>
    </row>
    <row r="3" spans="1:11" ht="12.75">
      <c r="A3" s="3">
        <v>1</v>
      </c>
      <c r="B3" s="3">
        <f aca="true" t="shared" si="0" ref="B3:B66">V*sk+sh</f>
        <v>57</v>
      </c>
      <c r="C3" s="58">
        <f aca="true" t="shared" si="1" ref="C3:C66">R*Ta/(Vsk-b)-a/(Vsk^2)</f>
        <v>42.298457159607</v>
      </c>
      <c r="D3" s="49">
        <f aca="true" t="shared" si="2" ref="D3:D66">R*Tb/(Vsk-b)-a/(Vsk^2)</f>
        <v>54.01858065481004</v>
      </c>
      <c r="E3" s="51">
        <f aca="true" t="shared" si="3" ref="E3:E66">R*Tc/(Vsk-b)-a/(Vsk^2)</f>
        <v>65.73870415001308</v>
      </c>
      <c r="F3" s="53">
        <f aca="true" t="shared" si="4" ref="F3:F66">R*Td/(Vsk-b)-a/(Vsk^2)</f>
        <v>83.31888939281764</v>
      </c>
      <c r="G3" s="55">
        <f aca="true" t="shared" si="5" ref="G3:G66">R*Te/(Vsk-b)-a/(Vsk^2)</f>
        <v>100.8990746356222</v>
      </c>
      <c r="H3" s="57">
        <f aca="true" t="shared" si="6" ref="H3:H66">R*Tf/(Vsk-b)-a/(Vsk^2)</f>
        <v>124.33932162602828</v>
      </c>
      <c r="J3" s="4" t="s">
        <v>19</v>
      </c>
      <c r="K3" s="5"/>
    </row>
    <row r="4" spans="1:11" ht="13.5" thickBot="1">
      <c r="A4" s="3">
        <v>2</v>
      </c>
      <c r="B4" s="3">
        <f t="shared" si="0"/>
        <v>59</v>
      </c>
      <c r="C4" s="58">
        <f t="shared" si="1"/>
        <v>30.67692913285498</v>
      </c>
      <c r="D4" s="49">
        <f t="shared" si="2"/>
        <v>40.94908393237222</v>
      </c>
      <c r="E4" s="51">
        <f t="shared" si="3"/>
        <v>51.221238731889486</v>
      </c>
      <c r="F4" s="53">
        <f t="shared" si="4"/>
        <v>66.6294709311654</v>
      </c>
      <c r="G4" s="55">
        <f t="shared" si="5"/>
        <v>82.03770313044129</v>
      </c>
      <c r="H4" s="57">
        <f t="shared" si="6"/>
        <v>102.58201272947585</v>
      </c>
      <c r="J4" s="6" t="s">
        <v>20</v>
      </c>
      <c r="K4" s="7"/>
    </row>
    <row r="5" spans="1:11" ht="12.75">
      <c r="A5" s="3">
        <v>3</v>
      </c>
      <c r="B5" s="3">
        <f t="shared" si="0"/>
        <v>61</v>
      </c>
      <c r="C5" s="58">
        <f t="shared" si="1"/>
        <v>22.53405349743518</v>
      </c>
      <c r="D5" s="49">
        <f t="shared" si="2"/>
        <v>31.676678037646482</v>
      </c>
      <c r="E5" s="51">
        <f t="shared" si="3"/>
        <v>40.81930257785778</v>
      </c>
      <c r="F5" s="53">
        <f t="shared" si="4"/>
        <v>54.53323938817475</v>
      </c>
      <c r="G5" s="55">
        <f t="shared" si="5"/>
        <v>68.24717619849172</v>
      </c>
      <c r="H5" s="57">
        <f t="shared" si="6"/>
        <v>86.53242527891435</v>
      </c>
      <c r="J5" s="8" t="s">
        <v>3</v>
      </c>
      <c r="K5" s="9">
        <v>2</v>
      </c>
    </row>
    <row r="6" spans="1:11" ht="13.5" thickBot="1">
      <c r="A6" s="3">
        <v>4</v>
      </c>
      <c r="B6" s="3">
        <f t="shared" si="0"/>
        <v>63</v>
      </c>
      <c r="C6" s="58">
        <f t="shared" si="1"/>
        <v>16.71113238501637</v>
      </c>
      <c r="D6" s="49">
        <f t="shared" si="2"/>
        <v>24.948024920321046</v>
      </c>
      <c r="E6" s="51">
        <f t="shared" si="3"/>
        <v>33.18491745562574</v>
      </c>
      <c r="F6" s="53">
        <f t="shared" si="4"/>
        <v>45.540256258582744</v>
      </c>
      <c r="G6" s="55">
        <f t="shared" si="5"/>
        <v>57.895595061539794</v>
      </c>
      <c r="H6" s="57">
        <f t="shared" si="6"/>
        <v>74.36938013214917</v>
      </c>
      <c r="J6" s="10" t="s">
        <v>5</v>
      </c>
      <c r="K6" s="11">
        <v>55</v>
      </c>
    </row>
    <row r="7" spans="1:8" ht="12.75">
      <c r="A7" s="3">
        <v>5</v>
      </c>
      <c r="B7" s="3">
        <f t="shared" si="0"/>
        <v>65</v>
      </c>
      <c r="C7" s="58">
        <f t="shared" si="1"/>
        <v>12.48617103960541</v>
      </c>
      <c r="D7" s="49">
        <f t="shared" si="2"/>
        <v>19.980612094739755</v>
      </c>
      <c r="E7" s="51">
        <f t="shared" si="3"/>
        <v>27.475053149874128</v>
      </c>
      <c r="F7" s="53">
        <f t="shared" si="4"/>
        <v>38.71671473257567</v>
      </c>
      <c r="G7" s="55">
        <f t="shared" si="5"/>
        <v>49.95837631527721</v>
      </c>
      <c r="H7" s="57">
        <f t="shared" si="6"/>
        <v>64.94725842554595</v>
      </c>
    </row>
    <row r="8" spans="1:8" ht="12.75">
      <c r="A8" s="3">
        <v>6</v>
      </c>
      <c r="B8" s="3">
        <f t="shared" si="0"/>
        <v>67</v>
      </c>
      <c r="C8" s="58">
        <f t="shared" si="1"/>
        <v>9.390084474150228</v>
      </c>
      <c r="D8" s="49">
        <f t="shared" si="2"/>
        <v>16.264852327673836</v>
      </c>
      <c r="E8" s="51">
        <f t="shared" si="3"/>
        <v>23.139620181197444</v>
      </c>
      <c r="F8" s="53">
        <f t="shared" si="4"/>
        <v>33.45177196148286</v>
      </c>
      <c r="G8" s="55">
        <f t="shared" si="5"/>
        <v>43.763923741768295</v>
      </c>
      <c r="H8" s="57">
        <f t="shared" si="6"/>
        <v>57.513459448815524</v>
      </c>
    </row>
    <row r="9" spans="1:8" ht="12.75">
      <c r="A9" s="3">
        <v>7</v>
      </c>
      <c r="B9" s="3">
        <f t="shared" si="0"/>
        <v>69</v>
      </c>
      <c r="C9" s="58">
        <f t="shared" si="1"/>
        <v>7.107746514070669</v>
      </c>
      <c r="D9" s="49">
        <f t="shared" si="2"/>
        <v>13.45748979050228</v>
      </c>
      <c r="E9" s="51">
        <f t="shared" si="3"/>
        <v>19.807233066933918</v>
      </c>
      <c r="F9" s="53">
        <f t="shared" si="4"/>
        <v>29.33184798158136</v>
      </c>
      <c r="G9" s="55">
        <f t="shared" si="5"/>
        <v>38.856462896228805</v>
      </c>
      <c r="H9" s="57">
        <f t="shared" si="6"/>
        <v>51.55594944909207</v>
      </c>
    </row>
    <row r="10" spans="1:8" ht="12.75">
      <c r="A10" s="3">
        <v>8</v>
      </c>
      <c r="B10" s="3">
        <f t="shared" si="0"/>
        <v>71</v>
      </c>
      <c r="C10" s="58">
        <f t="shared" si="1"/>
        <v>5.4216107668689375</v>
      </c>
      <c r="D10" s="49">
        <f t="shared" si="2"/>
        <v>11.320831773978753</v>
      </c>
      <c r="E10" s="51">
        <f t="shared" si="3"/>
        <v>17.220052781088597</v>
      </c>
      <c r="F10" s="53">
        <f t="shared" si="4"/>
        <v>26.06888429175335</v>
      </c>
      <c r="G10" s="55">
        <f t="shared" si="5"/>
        <v>34.9177158024181</v>
      </c>
      <c r="H10" s="57">
        <f t="shared" si="6"/>
        <v>46.716157816637775</v>
      </c>
    </row>
    <row r="11" spans="1:8" ht="12.75">
      <c r="A11" s="3">
        <v>9</v>
      </c>
      <c r="B11" s="3">
        <f t="shared" si="0"/>
        <v>73</v>
      </c>
      <c r="C11" s="58">
        <f t="shared" si="1"/>
        <v>4.178067438768167</v>
      </c>
      <c r="D11" s="49">
        <f t="shared" si="2"/>
        <v>9.68646099693909</v>
      </c>
      <c r="E11" s="51">
        <f t="shared" si="3"/>
        <v>15.194854555110027</v>
      </c>
      <c r="F11" s="53">
        <f t="shared" si="4"/>
        <v>23.45744489236641</v>
      </c>
      <c r="G11" s="55">
        <f t="shared" si="5"/>
        <v>31.72003522962281</v>
      </c>
      <c r="H11" s="57">
        <f t="shared" si="6"/>
        <v>42.73682234596468</v>
      </c>
    </row>
    <row r="12" spans="1:8" ht="12.75">
      <c r="A12" s="3">
        <v>10</v>
      </c>
      <c r="B12" s="3">
        <f t="shared" si="0"/>
        <v>75</v>
      </c>
      <c r="C12" s="58">
        <f t="shared" si="1"/>
        <v>3.266581078655193</v>
      </c>
      <c r="D12" s="49">
        <f t="shared" si="2"/>
        <v>8.432714729428866</v>
      </c>
      <c r="E12" s="51">
        <f t="shared" si="3"/>
        <v>13.598848380202554</v>
      </c>
      <c r="F12" s="53">
        <f t="shared" si="4"/>
        <v>21.34804885636308</v>
      </c>
      <c r="G12" s="55">
        <f t="shared" si="5"/>
        <v>29.097249332523603</v>
      </c>
      <c r="H12" s="57">
        <f t="shared" si="6"/>
        <v>39.42951663407098</v>
      </c>
    </row>
    <row r="13" spans="1:8" ht="12.75">
      <c r="A13" s="3">
        <v>11</v>
      </c>
      <c r="B13" s="3">
        <f t="shared" si="0"/>
        <v>77</v>
      </c>
      <c r="C13" s="58">
        <f t="shared" si="1"/>
        <v>2.606327910784323</v>
      </c>
      <c r="D13" s="49">
        <f t="shared" si="2"/>
        <v>7.470245674850396</v>
      </c>
      <c r="E13" s="51">
        <f t="shared" si="3"/>
        <v>12.334163438916484</v>
      </c>
      <c r="F13" s="53">
        <f t="shared" si="4"/>
        <v>19.6300400850156</v>
      </c>
      <c r="G13" s="55">
        <f t="shared" si="5"/>
        <v>26.925916731114718</v>
      </c>
      <c r="H13" s="57">
        <f t="shared" si="6"/>
        <v>36.65375225924689</v>
      </c>
    </row>
    <row r="14" spans="1:8" ht="12.75">
      <c r="A14" s="3">
        <v>12</v>
      </c>
      <c r="B14" s="3">
        <f t="shared" si="0"/>
        <v>79</v>
      </c>
      <c r="C14" s="58">
        <f t="shared" si="1"/>
        <v>2.137396830106155</v>
      </c>
      <c r="D14" s="49">
        <f t="shared" si="2"/>
        <v>6.732503463891561</v>
      </c>
      <c r="E14" s="51">
        <f t="shared" si="3"/>
        <v>11.327610097676981</v>
      </c>
      <c r="F14" s="53">
        <f t="shared" si="4"/>
        <v>18.220270048355104</v>
      </c>
      <c r="G14" s="55">
        <f t="shared" si="5"/>
        <v>25.112929999033227</v>
      </c>
      <c r="H14" s="57">
        <f t="shared" si="6"/>
        <v>34.30314326660407</v>
      </c>
    </row>
    <row r="15" spans="1:8" ht="12.75">
      <c r="A15" s="3">
        <v>13</v>
      </c>
      <c r="B15" s="3">
        <f t="shared" si="0"/>
        <v>81</v>
      </c>
      <c r="C15" s="58">
        <f t="shared" si="1"/>
        <v>1.8148555991736615</v>
      </c>
      <c r="D15" s="49">
        <f t="shared" si="2"/>
        <v>6.169307440271979</v>
      </c>
      <c r="E15" s="51">
        <f t="shared" si="3"/>
        <v>10.523759281370317</v>
      </c>
      <c r="F15" s="53">
        <f t="shared" si="4"/>
        <v>17.055437043017804</v>
      </c>
      <c r="G15" s="55">
        <f t="shared" si="5"/>
        <v>23.58711480466529</v>
      </c>
      <c r="H15" s="57">
        <f t="shared" si="6"/>
        <v>32.29601848686197</v>
      </c>
    </row>
    <row r="16" spans="1:8" ht="12.75">
      <c r="A16" s="3">
        <v>14</v>
      </c>
      <c r="B16" s="3">
        <f t="shared" si="0"/>
        <v>83</v>
      </c>
      <c r="C16" s="58">
        <f t="shared" si="1"/>
        <v>1.604665297624841</v>
      </c>
      <c r="D16" s="49">
        <f t="shared" si="2"/>
        <v>5.742415028617238</v>
      </c>
      <c r="E16" s="51">
        <f t="shared" si="3"/>
        <v>9.880164759609649</v>
      </c>
      <c r="F16" s="53">
        <f t="shared" si="4"/>
        <v>16.086789356098258</v>
      </c>
      <c r="G16" s="55">
        <f t="shared" si="5"/>
        <v>22.293413952586867</v>
      </c>
      <c r="H16" s="57">
        <f t="shared" si="6"/>
        <v>30.568913414571675</v>
      </c>
    </row>
    <row r="17" spans="1:8" ht="12.75">
      <c r="A17" s="3">
        <v>15</v>
      </c>
      <c r="B17" s="3">
        <f t="shared" si="0"/>
        <v>85</v>
      </c>
      <c r="C17" s="58">
        <f t="shared" si="1"/>
        <v>1.4808156135488133</v>
      </c>
      <c r="D17" s="49">
        <f t="shared" si="2"/>
        <v>5.422409383187066</v>
      </c>
      <c r="E17" s="51">
        <f t="shared" si="3"/>
        <v>9.364003152825326</v>
      </c>
      <c r="F17" s="53">
        <f t="shared" si="4"/>
        <v>15.276393807282716</v>
      </c>
      <c r="G17" s="55">
        <f t="shared" si="5"/>
        <v>21.1887844617401</v>
      </c>
      <c r="H17" s="57">
        <f t="shared" si="6"/>
        <v>29.071972001016633</v>
      </c>
    </row>
    <row r="18" spans="1:8" ht="12.75">
      <c r="A18" s="3">
        <v>16</v>
      </c>
      <c r="B18" s="3">
        <f t="shared" si="0"/>
        <v>87</v>
      </c>
      <c r="C18" s="58">
        <f t="shared" si="1"/>
        <v>1.4232835716628003</v>
      </c>
      <c r="D18" s="49">
        <f t="shared" si="2"/>
        <v>5.186477724411311</v>
      </c>
      <c r="E18" s="51">
        <f t="shared" si="3"/>
        <v>8.94967187715983</v>
      </c>
      <c r="F18" s="53">
        <f t="shared" si="4"/>
        <v>14.594463106282603</v>
      </c>
      <c r="G18" s="55">
        <f t="shared" si="5"/>
        <v>20.23925433540537</v>
      </c>
      <c r="H18" s="57">
        <f t="shared" si="6"/>
        <v>27.765642640902406</v>
      </c>
    </row>
    <row r="19" spans="1:8" ht="12.75">
      <c r="A19" s="3">
        <v>17</v>
      </c>
      <c r="B19" s="3">
        <f t="shared" si="0"/>
        <v>89</v>
      </c>
      <c r="C19" s="58">
        <f t="shared" si="1"/>
        <v>1.4165580488065999</v>
      </c>
      <c r="D19" s="49">
        <f t="shared" si="2"/>
        <v>5.016802329517127</v>
      </c>
      <c r="E19" s="51">
        <f t="shared" si="3"/>
        <v>8.617046610227668</v>
      </c>
      <c r="F19" s="53">
        <f t="shared" si="4"/>
        <v>14.017413031293472</v>
      </c>
      <c r="G19" s="55">
        <f t="shared" si="5"/>
        <v>19.417779452359277</v>
      </c>
      <c r="H19" s="57">
        <f t="shared" si="6"/>
        <v>26.61826801378036</v>
      </c>
    </row>
    <row r="20" spans="1:8" ht="12.75">
      <c r="A20" s="3">
        <v>18</v>
      </c>
      <c r="B20" s="3">
        <f t="shared" si="0"/>
        <v>91</v>
      </c>
      <c r="C20" s="58">
        <f t="shared" si="1"/>
        <v>1.448559533436324</v>
      </c>
      <c r="D20" s="49">
        <f t="shared" si="2"/>
        <v>4.89938001788682</v>
      </c>
      <c r="E20" s="51">
        <f t="shared" si="3"/>
        <v>8.350200502337323</v>
      </c>
      <c r="F20" s="53">
        <f t="shared" si="4"/>
        <v>13.526431229013077</v>
      </c>
      <c r="G20" s="55">
        <f t="shared" si="5"/>
        <v>18.702661955688832</v>
      </c>
      <c r="H20" s="57">
        <f t="shared" si="6"/>
        <v>25.604302924589838</v>
      </c>
    </row>
    <row r="21" spans="1:8" ht="12.75">
      <c r="A21" s="3">
        <v>19</v>
      </c>
      <c r="B21" s="3">
        <f t="shared" si="0"/>
        <v>93</v>
      </c>
      <c r="C21" s="58">
        <f t="shared" si="1"/>
        <v>1.5098401253488873</v>
      </c>
      <c r="D21" s="49">
        <f t="shared" si="2"/>
        <v>4.8231458521158</v>
      </c>
      <c r="E21" s="51">
        <f t="shared" si="3"/>
        <v>8.136451578882713</v>
      </c>
      <c r="F21" s="53">
        <f t="shared" si="4"/>
        <v>13.10641016903309</v>
      </c>
      <c r="G21" s="55">
        <f t="shared" si="5"/>
        <v>18.076368759183467</v>
      </c>
      <c r="H21" s="57">
        <f t="shared" si="6"/>
        <v>24.7029802127173</v>
      </c>
    </row>
    <row r="22" spans="1:8" ht="12.75">
      <c r="A22" s="3">
        <v>20</v>
      </c>
      <c r="B22" s="3">
        <f t="shared" si="0"/>
        <v>95</v>
      </c>
      <c r="C22" s="58">
        <f t="shared" si="1"/>
        <v>1.5929849152213222</v>
      </c>
      <c r="D22" s="49">
        <f t="shared" si="2"/>
        <v>4.779315762718866</v>
      </c>
      <c r="E22" s="51">
        <f t="shared" si="3"/>
        <v>7.965646610216417</v>
      </c>
      <c r="F22" s="53">
        <f t="shared" si="4"/>
        <v>12.74514288146274</v>
      </c>
      <c r="G22" s="55">
        <f t="shared" si="5"/>
        <v>17.524639152709064</v>
      </c>
      <c r="H22" s="57">
        <f t="shared" si="6"/>
        <v>23.897300847704166</v>
      </c>
    </row>
    <row r="23" spans="1:8" ht="12.75">
      <c r="A23" s="3">
        <v>21</v>
      </c>
      <c r="B23" s="3">
        <f t="shared" si="0"/>
        <v>97</v>
      </c>
      <c r="C23" s="58">
        <f t="shared" si="1"/>
        <v>1.6921598425057454</v>
      </c>
      <c r="D23" s="49">
        <f t="shared" si="2"/>
        <v>4.760888662435136</v>
      </c>
      <c r="E23" s="51">
        <f t="shared" si="3"/>
        <v>7.829617482364533</v>
      </c>
      <c r="F23" s="53">
        <f t="shared" si="4"/>
        <v>12.432710712258626</v>
      </c>
      <c r="G23" s="55">
        <f t="shared" si="5"/>
        <v>17.035803942152718</v>
      </c>
      <c r="H23" s="57">
        <f t="shared" si="6"/>
        <v>23.17326158201152</v>
      </c>
    </row>
    <row r="24" spans="1:8" ht="12.75">
      <c r="A24" s="3">
        <v>22</v>
      </c>
      <c r="B24" s="3">
        <f t="shared" si="0"/>
        <v>99</v>
      </c>
      <c r="C24" s="58">
        <f t="shared" si="1"/>
        <v>1.8027672804082044</v>
      </c>
      <c r="D24" s="49">
        <f t="shared" si="2"/>
        <v>4.762266056953813</v>
      </c>
      <c r="E24" s="51">
        <f t="shared" si="3"/>
        <v>7.721764833499435</v>
      </c>
      <c r="F24" s="53">
        <f t="shared" si="4"/>
        <v>12.161012998317858</v>
      </c>
      <c r="G24" s="55">
        <f t="shared" si="5"/>
        <v>16.600261163136288</v>
      </c>
      <c r="H24" s="57">
        <f t="shared" si="6"/>
        <v>22.519258716227526</v>
      </c>
    </row>
    <row r="25" spans="1:8" ht="12.75">
      <c r="A25" s="3">
        <v>23</v>
      </c>
      <c r="B25" s="3">
        <f t="shared" si="0"/>
        <v>101</v>
      </c>
      <c r="C25" s="58">
        <f t="shared" si="1"/>
        <v>1.921181650451146</v>
      </c>
      <c r="D25" s="49">
        <f t="shared" si="2"/>
        <v>4.77895910407841</v>
      </c>
      <c r="E25" s="51">
        <f t="shared" si="3"/>
        <v>7.6367365577056745</v>
      </c>
      <c r="F25" s="53">
        <f t="shared" si="4"/>
        <v>11.92340273814657</v>
      </c>
      <c r="G25" s="55">
        <f t="shared" si="5"/>
        <v>16.210068918587467</v>
      </c>
      <c r="H25" s="57">
        <f t="shared" si="6"/>
        <v>21.925623825842003</v>
      </c>
    </row>
    <row r="26" spans="1:8" ht="12.75">
      <c r="A26" s="3">
        <v>24</v>
      </c>
      <c r="B26" s="3">
        <f t="shared" si="0"/>
        <v>103</v>
      </c>
      <c r="C26" s="58">
        <f t="shared" si="1"/>
        <v>2.0445450409681456</v>
      </c>
      <c r="D26" s="49">
        <f t="shared" si="2"/>
        <v>4.807361370029383</v>
      </c>
      <c r="E26" s="51">
        <f t="shared" si="3"/>
        <v>7.570177699090628</v>
      </c>
      <c r="F26" s="53">
        <f t="shared" si="4"/>
        <v>11.714402192682492</v>
      </c>
      <c r="G26" s="55">
        <f t="shared" si="5"/>
        <v>15.858626686274356</v>
      </c>
      <c r="H26" s="57">
        <f t="shared" si="6"/>
        <v>21.384259344396852</v>
      </c>
    </row>
    <row r="27" spans="1:8" ht="12.75">
      <c r="A27" s="3">
        <v>25</v>
      </c>
      <c r="B27" s="3">
        <f t="shared" si="0"/>
        <v>105</v>
      </c>
      <c r="C27" s="58">
        <f t="shared" si="1"/>
        <v>2.1706081970893862</v>
      </c>
      <c r="D27" s="49">
        <f t="shared" si="2"/>
        <v>4.844571368775092</v>
      </c>
      <c r="E27" s="51">
        <f t="shared" si="3"/>
        <v>7.518534540460806</v>
      </c>
      <c r="F27" s="53">
        <f t="shared" si="4"/>
        <v>11.529479297989361</v>
      </c>
      <c r="G27" s="55">
        <f t="shared" si="5"/>
        <v>15.540424055517924</v>
      </c>
      <c r="H27" s="57">
        <f t="shared" si="6"/>
        <v>20.88835039888935</v>
      </c>
    </row>
    <row r="28" spans="1:8" ht="12.75">
      <c r="A28" s="3">
        <v>26</v>
      </c>
      <c r="B28" s="3">
        <f t="shared" si="0"/>
        <v>107</v>
      </c>
      <c r="C28" s="58">
        <f t="shared" si="1"/>
        <v>2.297606086059453</v>
      </c>
      <c r="D28" s="49">
        <f t="shared" si="2"/>
        <v>4.888253126040482</v>
      </c>
      <c r="E28" s="51">
        <f t="shared" si="3"/>
        <v>7.478900166021511</v>
      </c>
      <c r="F28" s="53">
        <f t="shared" si="4"/>
        <v>11.364870725993057</v>
      </c>
      <c r="G28" s="55">
        <f t="shared" si="5"/>
        <v>15.250841285964604</v>
      </c>
      <c r="H28" s="57">
        <f t="shared" si="6"/>
        <v>20.43213536592667</v>
      </c>
    </row>
    <row r="29" spans="1:8" ht="12.75">
      <c r="A29" s="3">
        <v>27</v>
      </c>
      <c r="B29" s="3">
        <f t="shared" si="0"/>
        <v>109</v>
      </c>
      <c r="C29" s="58">
        <f t="shared" si="1"/>
        <v>2.42416000038353</v>
      </c>
      <c r="D29" s="49">
        <f t="shared" si="2"/>
        <v>4.9365260008927905</v>
      </c>
      <c r="E29" s="51">
        <f t="shared" si="3"/>
        <v>7.448892001402051</v>
      </c>
      <c r="F29" s="53">
        <f t="shared" si="4"/>
        <v>11.217441002165948</v>
      </c>
      <c r="G29" s="55">
        <f t="shared" si="5"/>
        <v>14.985990002929846</v>
      </c>
      <c r="H29" s="57">
        <f t="shared" si="6"/>
        <v>20.010722003948374</v>
      </c>
    </row>
    <row r="30" spans="1:8" ht="12.75">
      <c r="A30" s="3">
        <v>28</v>
      </c>
      <c r="B30" s="3">
        <f t="shared" si="0"/>
        <v>111</v>
      </c>
      <c r="C30" s="58">
        <f t="shared" si="1"/>
        <v>2.549200165109017</v>
      </c>
      <c r="D30" s="49">
        <f t="shared" si="2"/>
        <v>4.987877172809707</v>
      </c>
      <c r="E30" s="51">
        <f t="shared" si="3"/>
        <v>7.426554180510397</v>
      </c>
      <c r="F30" s="53">
        <f t="shared" si="4"/>
        <v>11.084569692061432</v>
      </c>
      <c r="G30" s="55">
        <f t="shared" si="5"/>
        <v>14.742585203612467</v>
      </c>
      <c r="H30" s="57">
        <f t="shared" si="6"/>
        <v>19.619939219013855</v>
      </c>
    </row>
    <row r="31" spans="1:8" ht="12.75">
      <c r="A31" s="3">
        <v>29</v>
      </c>
      <c r="B31" s="3">
        <f t="shared" si="0"/>
        <v>113</v>
      </c>
      <c r="C31" s="58">
        <f t="shared" si="1"/>
        <v>2.6719042847258443</v>
      </c>
      <c r="D31" s="49">
        <f t="shared" si="2"/>
        <v>5.041091798603997</v>
      </c>
      <c r="E31" s="51">
        <f t="shared" si="3"/>
        <v>7.410279312482157</v>
      </c>
      <c r="F31" s="53">
        <f t="shared" si="4"/>
        <v>10.964060583299396</v>
      </c>
      <c r="G31" s="55">
        <f t="shared" si="5"/>
        <v>14.517841854116636</v>
      </c>
      <c r="H31" s="57">
        <f t="shared" si="6"/>
        <v>19.256216881872962</v>
      </c>
    </row>
    <row r="32" spans="1:8" ht="12.75">
      <c r="A32" s="3">
        <v>30</v>
      </c>
      <c r="B32" s="3">
        <f t="shared" si="0"/>
        <v>115</v>
      </c>
      <c r="C32" s="58">
        <f t="shared" si="1"/>
        <v>2.791648551759696</v>
      </c>
      <c r="D32" s="49">
        <f t="shared" si="2"/>
        <v>5.095197025721614</v>
      </c>
      <c r="E32" s="51">
        <f t="shared" si="3"/>
        <v>7.398745499683532</v>
      </c>
      <c r="F32" s="53">
        <f t="shared" si="4"/>
        <v>10.854068210626412</v>
      </c>
      <c r="G32" s="55">
        <f t="shared" si="5"/>
        <v>14.3093909215693</v>
      </c>
      <c r="H32" s="57">
        <f t="shared" si="6"/>
        <v>18.916487869493142</v>
      </c>
    </row>
    <row r="33" spans="1:8" ht="12.75">
      <c r="A33" s="3">
        <v>31</v>
      </c>
      <c r="B33" s="3">
        <f t="shared" si="0"/>
        <v>117</v>
      </c>
      <c r="C33" s="58">
        <f t="shared" si="1"/>
        <v>2.9079684493036027</v>
      </c>
      <c r="D33" s="49">
        <f t="shared" si="2"/>
        <v>5.149416930970073</v>
      </c>
      <c r="E33" s="51">
        <f t="shared" si="3"/>
        <v>7.3908654126365505</v>
      </c>
      <c r="F33" s="53">
        <f t="shared" si="4"/>
        <v>10.753038135136265</v>
      </c>
      <c r="G33" s="55">
        <f t="shared" si="5"/>
        <v>14.11521085763598</v>
      </c>
      <c r="H33" s="57">
        <f t="shared" si="6"/>
        <v>18.598107820968934</v>
      </c>
    </row>
    <row r="34" spans="1:8" ht="12.75">
      <c r="A34" s="3">
        <v>32</v>
      </c>
      <c r="B34" s="3">
        <f t="shared" si="0"/>
        <v>119</v>
      </c>
      <c r="C34" s="58">
        <f t="shared" si="1"/>
        <v>3.0205272883922483</v>
      </c>
      <c r="D34" s="49">
        <f t="shared" si="2"/>
        <v>5.203136117664236</v>
      </c>
      <c r="E34" s="51">
        <f t="shared" si="3"/>
        <v>7.3857449469362315</v>
      </c>
      <c r="F34" s="53">
        <f t="shared" si="4"/>
        <v>10.659658190844223</v>
      </c>
      <c r="G34" s="55">
        <f t="shared" si="5"/>
        <v>13.933571434752213</v>
      </c>
      <c r="H34" s="57">
        <f t="shared" si="6"/>
        <v>18.298789093296204</v>
      </c>
    </row>
    <row r="35" spans="1:8" ht="12.75">
      <c r="A35" s="3">
        <v>33</v>
      </c>
      <c r="B35" s="3">
        <f t="shared" si="0"/>
        <v>121</v>
      </c>
      <c r="C35" s="58">
        <f t="shared" si="1"/>
        <v>3.1290908816413783</v>
      </c>
      <c r="D35" s="49">
        <f t="shared" si="2"/>
        <v>5.255870207241244</v>
      </c>
      <c r="E35" s="51">
        <f t="shared" si="3"/>
        <v>7.382649532841121</v>
      </c>
      <c r="F35" s="53">
        <f t="shared" si="4"/>
        <v>10.572818521240926</v>
      </c>
      <c r="G35" s="55">
        <f t="shared" si="5"/>
        <v>13.762987509640737</v>
      </c>
      <c r="H35" s="57">
        <f t="shared" si="6"/>
        <v>18.016546160840484</v>
      </c>
    </row>
    <row r="36" spans="1:8" ht="12.75">
      <c r="A36" s="3">
        <v>34</v>
      </c>
      <c r="B36" s="3">
        <f t="shared" si="0"/>
        <v>123</v>
      </c>
      <c r="C36" s="58">
        <f t="shared" si="1"/>
        <v>3.2335071053273303</v>
      </c>
      <c r="D36" s="49">
        <f t="shared" si="2"/>
        <v>5.307241845145736</v>
      </c>
      <c r="E36" s="51">
        <f t="shared" si="3"/>
        <v>7.380976584964145</v>
      </c>
      <c r="F36" s="53">
        <f t="shared" si="4"/>
        <v>10.49157869469176</v>
      </c>
      <c r="G36" s="55">
        <f t="shared" si="5"/>
        <v>13.602180804419369</v>
      </c>
      <c r="H36" s="57">
        <f t="shared" si="6"/>
        <v>17.749650284056194</v>
      </c>
    </row>
    <row r="37" spans="1:8" ht="12.75">
      <c r="A37" s="3">
        <v>35</v>
      </c>
      <c r="B37" s="3">
        <f t="shared" si="0"/>
        <v>125</v>
      </c>
      <c r="C37" s="58">
        <f t="shared" si="1"/>
        <v>3.3336893709015207</v>
      </c>
      <c r="D37" s="49">
        <f t="shared" si="2"/>
        <v>5.356961135375926</v>
      </c>
      <c r="E37" s="51">
        <f t="shared" si="3"/>
        <v>7.380232899850338</v>
      </c>
      <c r="F37" s="53">
        <f t="shared" si="4"/>
        <v>10.415140546561947</v>
      </c>
      <c r="G37" s="55">
        <f t="shared" si="5"/>
        <v>13.450048193273563</v>
      </c>
      <c r="H37" s="57">
        <f t="shared" si="6"/>
        <v>17.496591722222387</v>
      </c>
    </row>
    <row r="38" spans="1:8" ht="12.75">
      <c r="A38" s="3">
        <v>36</v>
      </c>
      <c r="B38" s="3">
        <f t="shared" si="0"/>
        <v>127</v>
      </c>
      <c r="C38" s="58">
        <f t="shared" si="1"/>
        <v>3.4296032341701057</v>
      </c>
      <c r="D38" s="49">
        <f t="shared" si="2"/>
        <v>5.404809645576812</v>
      </c>
      <c r="E38" s="51">
        <f t="shared" si="3"/>
        <v>7.380016056983521</v>
      </c>
      <c r="F38" s="53">
        <f t="shared" si="4"/>
        <v>10.342825674093582</v>
      </c>
      <c r="G38" s="55">
        <f t="shared" si="5"/>
        <v>13.305635291203643</v>
      </c>
      <c r="H38" s="57">
        <f t="shared" si="6"/>
        <v>17.25604811401707</v>
      </c>
    </row>
    <row r="39" spans="1:8" ht="12.75">
      <c r="A39" s="3">
        <v>37</v>
      </c>
      <c r="B39" s="3">
        <f t="shared" si="0"/>
        <v>129</v>
      </c>
      <c r="C39" s="58">
        <f t="shared" si="1"/>
        <v>3.521255531011384</v>
      </c>
      <c r="D39" s="49">
        <f t="shared" si="2"/>
        <v>5.450627301237855</v>
      </c>
      <c r="E39" s="51">
        <f t="shared" si="3"/>
        <v>7.379999071464329</v>
      </c>
      <c r="F39" s="53">
        <f t="shared" si="4"/>
        <v>10.274056726804037</v>
      </c>
      <c r="G39" s="55">
        <f t="shared" si="5"/>
        <v>13.168114382143745</v>
      </c>
      <c r="H39" s="57">
        <f t="shared" si="6"/>
        <v>17.026857922596687</v>
      </c>
    </row>
    <row r="40" spans="1:8" ht="12.75">
      <c r="A40" s="3">
        <v>38</v>
      </c>
      <c r="B40" s="3">
        <f t="shared" si="0"/>
        <v>131</v>
      </c>
      <c r="C40" s="58">
        <f t="shared" si="1"/>
        <v>3.6086855536766613</v>
      </c>
      <c r="D40" s="49">
        <f t="shared" si="2"/>
        <v>5.494301625483043</v>
      </c>
      <c r="E40" s="51">
        <f t="shared" si="3"/>
        <v>7.379917697289432</v>
      </c>
      <c r="F40" s="53">
        <f t="shared" si="4"/>
        <v>10.208341804999009</v>
      </c>
      <c r="G40" s="55">
        <f t="shared" si="5"/>
        <v>13.036765912708585</v>
      </c>
      <c r="H40" s="57">
        <f t="shared" si="6"/>
        <v>16.807998056321363</v>
      </c>
    </row>
    <row r="41" spans="1:8" ht="12.75">
      <c r="A41" s="3">
        <v>39</v>
      </c>
      <c r="B41" s="3">
        <f t="shared" si="0"/>
        <v>133</v>
      </c>
      <c r="C41" s="58">
        <f t="shared" si="1"/>
        <v>3.6919578797341366</v>
      </c>
      <c r="D41" s="49">
        <f t="shared" si="2"/>
        <v>5.5357588891661536</v>
      </c>
      <c r="E41" s="51">
        <f t="shared" si="3"/>
        <v>7.379559898598174</v>
      </c>
      <c r="F41" s="53">
        <f t="shared" si="4"/>
        <v>10.145261412746205</v>
      </c>
      <c r="G41" s="55">
        <f t="shared" si="5"/>
        <v>12.910962926894232</v>
      </c>
      <c r="H41" s="57">
        <f t="shared" si="6"/>
        <v>16.59856494575828</v>
      </c>
    </row>
    <row r="42" spans="1:8" ht="12.75">
      <c r="A42" s="3">
        <v>40</v>
      </c>
      <c r="B42" s="3">
        <f t="shared" si="0"/>
        <v>135</v>
      </c>
      <c r="C42" s="58">
        <f t="shared" si="1"/>
        <v>3.771156542818666</v>
      </c>
      <c r="D42" s="49">
        <f t="shared" si="2"/>
        <v>5.574956821304678</v>
      </c>
      <c r="E42" s="51">
        <f t="shared" si="3"/>
        <v>7.378757099790697</v>
      </c>
      <c r="F42" s="53">
        <f t="shared" si="4"/>
        <v>10.08445751751972</v>
      </c>
      <c r="G42" s="55">
        <f t="shared" si="5"/>
        <v>12.790157935248743</v>
      </c>
      <c r="H42" s="57">
        <f t="shared" si="6"/>
        <v>16.397758492220774</v>
      </c>
    </row>
    <row r="43" spans="1:8" ht="12.75">
      <c r="A43" s="3">
        <v>41</v>
      </c>
      <c r="B43" s="3">
        <f t="shared" si="0"/>
        <v>137</v>
      </c>
      <c r="C43" s="58">
        <f t="shared" si="1"/>
        <v>3.8463802952689257</v>
      </c>
      <c r="D43" s="49">
        <f t="shared" si="2"/>
        <v>5.611878597451653</v>
      </c>
      <c r="E43" s="51">
        <f t="shared" si="3"/>
        <v>7.377376899634385</v>
      </c>
      <c r="F43" s="53">
        <f t="shared" si="4"/>
        <v>10.02562435290848</v>
      </c>
      <c r="G43" s="55">
        <f t="shared" si="5"/>
        <v>12.673871806182575</v>
      </c>
      <c r="H43" s="57">
        <f t="shared" si="6"/>
        <v>16.204868410548038</v>
      </c>
    </row>
    <row r="44" spans="1:8" ht="12.75">
      <c r="A44" s="3">
        <v>42</v>
      </c>
      <c r="B44" s="3">
        <f t="shared" si="0"/>
        <v>139</v>
      </c>
      <c r="C44" s="58">
        <f t="shared" si="1"/>
        <v>3.9177387610641503</v>
      </c>
      <c r="D44" s="49">
        <f t="shared" si="2"/>
        <v>5.646527877338286</v>
      </c>
      <c r="E44" s="51">
        <f t="shared" si="3"/>
        <v>7.375316993612426</v>
      </c>
      <c r="F44" s="53">
        <f t="shared" si="4"/>
        <v>9.968500668023637</v>
      </c>
      <c r="G44" s="55">
        <f t="shared" si="5"/>
        <v>12.561684342434845</v>
      </c>
      <c r="H44" s="57">
        <f t="shared" si="6"/>
        <v>16.019262574983127</v>
      </c>
    </row>
    <row r="45" spans="1:8" ht="12.75">
      <c r="A45" s="3">
        <v>43</v>
      </c>
      <c r="B45" s="3">
        <f t="shared" si="0"/>
        <v>141</v>
      </c>
      <c r="C45" s="58">
        <f t="shared" si="1"/>
        <v>3.9853493159659976</v>
      </c>
      <c r="D45" s="49">
        <f t="shared" si="2"/>
        <v>5.678924706026361</v>
      </c>
      <c r="E45" s="51">
        <f t="shared" si="3"/>
        <v>7.372500096086732</v>
      </c>
      <c r="F45" s="53">
        <f t="shared" si="4"/>
        <v>9.912863181177286</v>
      </c>
      <c r="G45" s="55">
        <f t="shared" si="5"/>
        <v>12.45322626626784</v>
      </c>
      <c r="H45" s="57">
        <f t="shared" si="6"/>
        <v>15.840377046388578</v>
      </c>
    </row>
    <row r="46" spans="1:8" ht="12.75">
      <c r="A46" s="3">
        <v>44</v>
      </c>
      <c r="B46" s="3">
        <f t="shared" si="0"/>
        <v>143</v>
      </c>
      <c r="C46" s="58">
        <f t="shared" si="1"/>
        <v>4.049334562542867</v>
      </c>
      <c r="D46" s="49">
        <f t="shared" si="2"/>
        <v>5.70910212720095</v>
      </c>
      <c r="E46" s="51">
        <f t="shared" si="3"/>
        <v>7.368869691859036</v>
      </c>
      <c r="F46" s="53">
        <f t="shared" si="4"/>
        <v>9.85852103884616</v>
      </c>
      <c r="G46" s="55">
        <f t="shared" si="5"/>
        <v>12.348172385833287</v>
      </c>
      <c r="H46" s="57">
        <f t="shared" si="6"/>
        <v>15.66770751514946</v>
      </c>
    </row>
    <row r="47" spans="1:8" ht="12.75">
      <c r="A47" s="3">
        <v>45</v>
      </c>
      <c r="B47" s="3">
        <f t="shared" si="0"/>
        <v>145</v>
      </c>
      <c r="C47" s="58">
        <f t="shared" si="1"/>
        <v>4.109820292438684</v>
      </c>
      <c r="D47" s="49">
        <f t="shared" si="2"/>
        <v>5.73710338490088</v>
      </c>
      <c r="E47" s="51">
        <f t="shared" si="3"/>
        <v>7.364386477363077</v>
      </c>
      <c r="F47" s="53">
        <f t="shared" si="4"/>
        <v>9.805311116056377</v>
      </c>
      <c r="G47" s="55">
        <f t="shared" si="5"/>
        <v>12.246235754749673</v>
      </c>
      <c r="H47" s="57">
        <f t="shared" si="6"/>
        <v>15.50080193967407</v>
      </c>
    </row>
    <row r="48" spans="1:8" ht="12.75">
      <c r="A48" s="3">
        <v>46</v>
      </c>
      <c r="B48" s="3">
        <f t="shared" si="0"/>
        <v>147</v>
      </c>
      <c r="C48" s="58">
        <f t="shared" si="1"/>
        <v>4.166933848115786</v>
      </c>
      <c r="D48" s="49">
        <f t="shared" si="2"/>
        <v>5.762979612319128</v>
      </c>
      <c r="E48" s="51">
        <f t="shared" si="3"/>
        <v>7.359025376522471</v>
      </c>
      <c r="F48" s="53">
        <f t="shared" si="4"/>
        <v>9.753094022827486</v>
      </c>
      <c r="G48" s="55">
        <f t="shared" si="5"/>
        <v>12.147162669132502</v>
      </c>
      <c r="H48" s="57">
        <f t="shared" si="6"/>
        <v>15.33925419753919</v>
      </c>
    </row>
    <row r="49" spans="1:8" ht="12.75">
      <c r="A49" s="3">
        <v>47</v>
      </c>
      <c r="B49" s="3">
        <f t="shared" si="0"/>
        <v>149</v>
      </c>
      <c r="C49" s="58">
        <f t="shared" si="1"/>
        <v>4.220802812341617</v>
      </c>
      <c r="D49" s="49">
        <f t="shared" si="2"/>
        <v>5.786787924393991</v>
      </c>
      <c r="E49" s="51">
        <f t="shared" si="3"/>
        <v>7.352773036446365</v>
      </c>
      <c r="F49" s="53">
        <f t="shared" si="4"/>
        <v>9.701750704524926</v>
      </c>
      <c r="G49" s="55">
        <f t="shared" si="5"/>
        <v>12.050728372603487</v>
      </c>
      <c r="H49" s="57">
        <f t="shared" si="6"/>
        <v>15.182698596708239</v>
      </c>
    </row>
    <row r="50" spans="1:8" ht="12.75">
      <c r="A50" s="3">
        <v>48</v>
      </c>
      <c r="B50" s="3">
        <f t="shared" si="0"/>
        <v>151</v>
      </c>
      <c r="C50" s="58">
        <f t="shared" si="1"/>
        <v>4.2715539666769935</v>
      </c>
      <c r="D50" s="49">
        <f t="shared" si="2"/>
        <v>5.808589845608115</v>
      </c>
      <c r="E50" s="51">
        <f t="shared" si="3"/>
        <v>7.345625724539239</v>
      </c>
      <c r="F50" s="53">
        <f t="shared" si="4"/>
        <v>9.651179542935925</v>
      </c>
      <c r="G50" s="55">
        <f t="shared" si="5"/>
        <v>11.95673336133261</v>
      </c>
      <c r="H50" s="57">
        <f t="shared" si="6"/>
        <v>15.03080511919486</v>
      </c>
    </row>
    <row r="51" spans="1:8" ht="12.75">
      <c r="A51" s="3">
        <v>49</v>
      </c>
      <c r="B51" s="3">
        <f t="shared" si="0"/>
        <v>153</v>
      </c>
      <c r="C51" s="58">
        <f t="shared" si="1"/>
        <v>4.319312470770244</v>
      </c>
      <c r="D51" s="49">
        <f t="shared" si="2"/>
        <v>5.8284500163878</v>
      </c>
      <c r="E51" s="51">
        <f t="shared" si="3"/>
        <v>7.337587562005362</v>
      </c>
      <c r="F51" s="53">
        <f t="shared" si="4"/>
        <v>9.6012938804317</v>
      </c>
      <c r="G51" s="55">
        <f t="shared" si="5"/>
        <v>11.86500019885804</v>
      </c>
      <c r="H51" s="57">
        <f t="shared" si="6"/>
        <v>14.883275290093161</v>
      </c>
    </row>
    <row r="52" spans="1:8" ht="12.75">
      <c r="A52" s="3">
        <v>50</v>
      </c>
      <c r="B52" s="3">
        <f t="shared" si="0"/>
        <v>155</v>
      </c>
      <c r="C52" s="58">
        <f t="shared" si="1"/>
        <v>4.3642012228472105</v>
      </c>
      <c r="D52" s="49">
        <f t="shared" si="2"/>
        <v>5.846435131280391</v>
      </c>
      <c r="E52" s="51">
        <f t="shared" si="3"/>
        <v>7.328669039713574</v>
      </c>
      <c r="F52" s="53">
        <f t="shared" si="4"/>
        <v>9.552019902363345</v>
      </c>
      <c r="G52" s="55">
        <f t="shared" si="5"/>
        <v>11.775370765013118</v>
      </c>
      <c r="H52" s="57">
        <f t="shared" si="6"/>
        <v>14.739838581879482</v>
      </c>
    </row>
    <row r="53" spans="1:8" ht="12.75">
      <c r="A53" s="3">
        <v>51</v>
      </c>
      <c r="B53" s="3">
        <f t="shared" si="0"/>
        <v>157</v>
      </c>
      <c r="C53" s="58">
        <f t="shared" si="1"/>
        <v>4.406340368794533</v>
      </c>
      <c r="D53" s="49">
        <f t="shared" si="2"/>
        <v>5.862613070105562</v>
      </c>
      <c r="E53" s="51">
        <f t="shared" si="3"/>
        <v>7.318885771416598</v>
      </c>
      <c r="F53" s="53">
        <f t="shared" si="4"/>
        <v>9.503294823383149</v>
      </c>
      <c r="G53" s="55">
        <f t="shared" si="5"/>
        <v>11.6877038753497</v>
      </c>
      <c r="H53" s="57">
        <f t="shared" si="6"/>
        <v>14.600249277971772</v>
      </c>
    </row>
    <row r="54" spans="1:8" ht="12.75">
      <c r="A54" s="3">
        <v>52</v>
      </c>
      <c r="B54" s="3">
        <f t="shared" si="0"/>
        <v>159</v>
      </c>
      <c r="C54" s="58">
        <f t="shared" si="1"/>
        <v>4.445846932965518</v>
      </c>
      <c r="D54" s="49">
        <f t="shared" si="2"/>
        <v>5.877052189862274</v>
      </c>
      <c r="E54" s="51">
        <f t="shared" si="3"/>
        <v>7.308257446759034</v>
      </c>
      <c r="F54" s="53">
        <f t="shared" si="4"/>
        <v>9.455065332104175</v>
      </c>
      <c r="G54" s="55">
        <f t="shared" si="5"/>
        <v>11.601873217449311</v>
      </c>
      <c r="H54" s="57">
        <f t="shared" si="6"/>
        <v>14.464283731242832</v>
      </c>
    </row>
    <row r="55" spans="1:8" ht="12.75">
      <c r="A55" s="3">
        <v>53</v>
      </c>
      <c r="B55" s="3">
        <f t="shared" si="0"/>
        <v>161</v>
      </c>
      <c r="C55" s="58">
        <f t="shared" si="1"/>
        <v>4.482834548537287</v>
      </c>
      <c r="D55" s="49">
        <f t="shared" si="2"/>
        <v>5.889820750596293</v>
      </c>
      <c r="E55" s="51">
        <f t="shared" si="3"/>
        <v>7.296806952655306</v>
      </c>
      <c r="F55" s="53">
        <f t="shared" si="4"/>
        <v>9.407286255743823</v>
      </c>
      <c r="G55" s="55">
        <f t="shared" si="5"/>
        <v>11.517765558832341</v>
      </c>
      <c r="H55" s="57">
        <f t="shared" si="6"/>
        <v>14.331737962950367</v>
      </c>
    </row>
    <row r="56" spans="1:8" ht="12.75">
      <c r="A56" s="3">
        <v>54</v>
      </c>
      <c r="B56" s="3">
        <f t="shared" si="0"/>
        <v>163</v>
      </c>
      <c r="C56" s="58">
        <f t="shared" si="1"/>
        <v>4.517413269107861</v>
      </c>
      <c r="D56" s="49">
        <f t="shared" si="2"/>
        <v>5.900986452908976</v>
      </c>
      <c r="E56" s="51">
        <f t="shared" si="3"/>
        <v>7.284559636710094</v>
      </c>
      <c r="F56" s="53">
        <f t="shared" si="4"/>
        <v>9.359919412411772</v>
      </c>
      <c r="G56" s="55">
        <f t="shared" si="5"/>
        <v>11.43527918811345</v>
      </c>
      <c r="H56" s="57">
        <f t="shared" si="6"/>
        <v>14.20242555571569</v>
      </c>
    </row>
    <row r="57" spans="1:8" ht="12.75">
      <c r="A57" s="3">
        <v>55</v>
      </c>
      <c r="B57" s="3">
        <f t="shared" si="0"/>
        <v>165</v>
      </c>
      <c r="C57" s="58">
        <f t="shared" si="1"/>
        <v>4.549689446399187</v>
      </c>
      <c r="D57" s="49">
        <f t="shared" si="2"/>
        <v>5.910616068489867</v>
      </c>
      <c r="E57" s="51">
        <f t="shared" si="3"/>
        <v>7.271542690580551</v>
      </c>
      <c r="F57" s="53">
        <f t="shared" si="4"/>
        <v>9.312932623716575</v>
      </c>
      <c r="G57" s="55">
        <f t="shared" si="5"/>
        <v>11.354322556852596</v>
      </c>
      <c r="H57" s="57">
        <f t="shared" si="6"/>
        <v>14.076175801033964</v>
      </c>
    </row>
    <row r="58" spans="1:8" ht="12.75">
      <c r="A58" s="3">
        <v>56</v>
      </c>
      <c r="B58" s="3">
        <f t="shared" si="0"/>
        <v>167</v>
      </c>
      <c r="C58" s="58">
        <f t="shared" si="1"/>
        <v>4.579765661551274</v>
      </c>
      <c r="D58" s="49">
        <f t="shared" si="2"/>
        <v>5.918775148123892</v>
      </c>
      <c r="E58" s="51">
        <f t="shared" si="3"/>
        <v>7.257784634696513</v>
      </c>
      <c r="F58" s="53">
        <f t="shared" si="4"/>
        <v>9.266298864555441</v>
      </c>
      <c r="G58" s="55">
        <f t="shared" si="5"/>
        <v>11.27481309441437</v>
      </c>
      <c r="H58" s="57">
        <f t="shared" si="6"/>
        <v>13.952832067559612</v>
      </c>
    </row>
    <row r="59" spans="1:8" ht="12.75">
      <c r="A59" s="3">
        <v>57</v>
      </c>
      <c r="B59" s="3">
        <f t="shared" si="0"/>
        <v>169</v>
      </c>
      <c r="C59" s="58">
        <f t="shared" si="1"/>
        <v>4.6077406996557855</v>
      </c>
      <c r="D59" s="49">
        <f t="shared" si="2"/>
        <v>5.925527794171668</v>
      </c>
      <c r="E59" s="51">
        <f t="shared" si="3"/>
        <v>7.24331488868755</v>
      </c>
      <c r="F59" s="53">
        <f t="shared" si="4"/>
        <v>9.219995530461375</v>
      </c>
      <c r="G59" s="55">
        <f t="shared" si="5"/>
        <v>11.1966761722352</v>
      </c>
      <c r="H59" s="57">
        <f t="shared" si="6"/>
        <v>13.832250361266968</v>
      </c>
    </row>
    <row r="60" spans="1:8" ht="12.75">
      <c r="A60" s="3">
        <v>58</v>
      </c>
      <c r="B60" s="3">
        <f t="shared" si="0"/>
        <v>171</v>
      </c>
      <c r="C60" s="58">
        <f t="shared" si="1"/>
        <v>4.633709558966448</v>
      </c>
      <c r="D60" s="49">
        <f t="shared" si="2"/>
        <v>5.930936486641286</v>
      </c>
      <c r="E60" s="51">
        <f t="shared" si="3"/>
        <v>7.228163414316128</v>
      </c>
      <c r="F60" s="53">
        <f t="shared" si="4"/>
        <v>9.174003805828388</v>
      </c>
      <c r="G60" s="55">
        <f t="shared" si="5"/>
        <v>11.119844197340651</v>
      </c>
      <c r="H60" s="57">
        <f t="shared" si="6"/>
        <v>13.714298052690335</v>
      </c>
    </row>
    <row r="61" spans="1:8" ht="12.75">
      <c r="A61" s="3">
        <v>59</v>
      </c>
      <c r="B61" s="3">
        <f t="shared" si="0"/>
        <v>173</v>
      </c>
      <c r="C61" s="58">
        <f t="shared" si="1"/>
        <v>4.657763487704919</v>
      </c>
      <c r="D61" s="49">
        <f t="shared" si="2"/>
        <v>5.935061953736216</v>
      </c>
      <c r="E61" s="51">
        <f t="shared" si="3"/>
        <v>7.212360419767521</v>
      </c>
      <c r="F61" s="53">
        <f t="shared" si="4"/>
        <v>9.128308118814473</v>
      </c>
      <c r="G61" s="55">
        <f t="shared" si="5"/>
        <v>11.044255817861426</v>
      </c>
      <c r="H61" s="57">
        <f t="shared" si="6"/>
        <v>13.598852749924031</v>
      </c>
    </row>
    <row r="62" spans="1:8" ht="12.75">
      <c r="A62" s="3">
        <v>60</v>
      </c>
      <c r="B62" s="3">
        <f t="shared" si="0"/>
        <v>175</v>
      </c>
      <c r="C62" s="58">
        <f t="shared" si="1"/>
        <v>4.679990042609285</v>
      </c>
      <c r="D62" s="49">
        <f t="shared" si="2"/>
        <v>5.937963079238644</v>
      </c>
      <c r="E62" s="51">
        <f t="shared" si="3"/>
        <v>7.19593611586801</v>
      </c>
      <c r="F62" s="53">
        <f t="shared" si="4"/>
        <v>9.082895670812052</v>
      </c>
      <c r="G62" s="55">
        <f t="shared" si="5"/>
        <v>10.969855225756097</v>
      </c>
      <c r="H62" s="57">
        <f t="shared" si="6"/>
        <v>13.485801299014826</v>
      </c>
    </row>
    <row r="63" spans="1:8" ht="12.75">
      <c r="A63" s="3">
        <v>61</v>
      </c>
      <c r="B63" s="3">
        <f t="shared" si="0"/>
        <v>177</v>
      </c>
      <c r="C63" s="58">
        <f t="shared" si="1"/>
        <v>4.70047316439164</v>
      </c>
      <c r="D63" s="49">
        <f t="shared" si="2"/>
        <v>5.939696840320069</v>
      </c>
      <c r="E63" s="51">
        <f t="shared" si="3"/>
        <v>7.1789205162485015</v>
      </c>
      <c r="F63" s="53">
        <f t="shared" si="4"/>
        <v>9.037756030141152</v>
      </c>
      <c r="G63" s="55">
        <f t="shared" si="5"/>
        <v>10.896591544033798</v>
      </c>
      <c r="H63" s="57">
        <f t="shared" si="6"/>
        <v>13.375038895890663</v>
      </c>
    </row>
    <row r="64" spans="1:8" ht="12.75">
      <c r="A64" s="3">
        <v>62</v>
      </c>
      <c r="B64" s="3">
        <f t="shared" si="0"/>
        <v>179</v>
      </c>
      <c r="C64" s="58">
        <f t="shared" si="1"/>
        <v>4.719293266118333</v>
      </c>
      <c r="D64" s="49">
        <f t="shared" si="2"/>
        <v>5.940318270403106</v>
      </c>
      <c r="E64" s="51">
        <f t="shared" si="3"/>
        <v>7.161343274687882</v>
      </c>
      <c r="F64" s="53">
        <f t="shared" si="4"/>
        <v>8.992880781115046</v>
      </c>
      <c r="G64" s="55">
        <f t="shared" si="5"/>
        <v>10.82441828754221</v>
      </c>
      <c r="H64" s="57">
        <f t="shared" si="6"/>
        <v>13.266468296111762</v>
      </c>
    </row>
    <row r="65" spans="1:8" ht="12.75">
      <c r="A65" s="3">
        <v>63</v>
      </c>
      <c r="B65" s="3">
        <f t="shared" si="0"/>
        <v>181</v>
      </c>
      <c r="C65" s="58">
        <f t="shared" si="1"/>
        <v>4.736527331230402</v>
      </c>
      <c r="D65" s="49">
        <f t="shared" si="2"/>
        <v>5.9398804425632346</v>
      </c>
      <c r="E65" s="51">
        <f t="shared" si="3"/>
        <v>7.143233553896069</v>
      </c>
      <c r="F65" s="53">
        <f t="shared" si="4"/>
        <v>8.948263220895319</v>
      </c>
      <c r="G65" s="55">
        <f t="shared" si="5"/>
        <v>10.753292887894572</v>
      </c>
      <c r="H65" s="57">
        <f t="shared" si="6"/>
        <v>13.159999110560241</v>
      </c>
    </row>
    <row r="66" spans="1:8" ht="12.75">
      <c r="A66" s="3">
        <v>64</v>
      </c>
      <c r="B66" s="3">
        <f t="shared" si="0"/>
        <v>183</v>
      </c>
      <c r="C66" s="58">
        <f t="shared" si="1"/>
        <v>4.752249018507573</v>
      </c>
      <c r="D66" s="49">
        <f t="shared" si="2"/>
        <v>5.938434469685369</v>
      </c>
      <c r="E66" s="51">
        <f t="shared" si="3"/>
        <v>7.124619920863168</v>
      </c>
      <c r="F66" s="53">
        <f t="shared" si="4"/>
        <v>8.90389809762986</v>
      </c>
      <c r="G66" s="55">
        <f t="shared" si="5"/>
        <v>10.683176274396555</v>
      </c>
      <c r="H66" s="57">
        <f t="shared" si="6"/>
        <v>13.055547176752153</v>
      </c>
    </row>
    <row r="67" spans="1:8" ht="12.75">
      <c r="A67" s="3">
        <v>65</v>
      </c>
      <c r="B67" s="3">
        <f aca="true" t="shared" si="7" ref="B67:B130">V*sk+sh</f>
        <v>185</v>
      </c>
      <c r="C67" s="58">
        <f aca="true" t="shared" si="8" ref="C67:C130">R*Ta/(Vsk-b)-a/(Vsk^2)</f>
        <v>4.766528771766534</v>
      </c>
      <c r="D67" s="49">
        <f aca="true" t="shared" si="9" ref="D67:D130">R*Tb/(Vsk-b)-a/(Vsk^2)</f>
        <v>5.936029518199939</v>
      </c>
      <c r="E67" s="51">
        <f aca="true" t="shared" si="10" ref="E67:E130">R*Tc/(Vsk-b)-a/(Vsk^2)</f>
        <v>7.105530264633346</v>
      </c>
      <c r="F67" s="53">
        <f aca="true" t="shared" si="11" ref="F67:F130">R*Td/(Vsk-b)-a/(Vsk^2)</f>
        <v>8.859781384283457</v>
      </c>
      <c r="G67" s="55">
        <f aca="true" t="shared" si="12" ref="G67:G130">R*Te/(Vsk-b)-a/(Vsk^2)</f>
        <v>10.614032503933567</v>
      </c>
      <c r="H67" s="57">
        <f aca="true" t="shared" si="13" ref="H67:H130">R*Tf/(Vsk-b)-a/(Vsk^2)</f>
        <v>12.953033996800384</v>
      </c>
    </row>
    <row r="68" spans="1:8" ht="12.75">
      <c r="A68" s="3">
        <v>66</v>
      </c>
      <c r="B68" s="3">
        <f t="shared" si="7"/>
        <v>187</v>
      </c>
      <c r="C68" s="58">
        <f t="shared" si="8"/>
        <v>4.779433932489923</v>
      </c>
      <c r="D68" s="49">
        <f t="shared" si="9"/>
        <v>5.93271283273609</v>
      </c>
      <c r="E68" s="51">
        <f t="shared" si="10"/>
        <v>7.085991732982265</v>
      </c>
      <c r="F68" s="53">
        <f t="shared" si="11"/>
        <v>8.815910083351522</v>
      </c>
      <c r="G68" s="55">
        <f t="shared" si="12"/>
        <v>10.545828433720779</v>
      </c>
      <c r="H68" s="57">
        <f t="shared" si="13"/>
        <v>12.852386234213125</v>
      </c>
    </row>
    <row r="69" spans="1:8" ht="12.75">
      <c r="A69" s="3">
        <v>67</v>
      </c>
      <c r="B69" s="3">
        <f t="shared" si="7"/>
        <v>189</v>
      </c>
      <c r="C69" s="58">
        <f t="shared" si="8"/>
        <v>4.791028853920247</v>
      </c>
      <c r="D69" s="49">
        <f t="shared" si="9"/>
        <v>5.928529769461386</v>
      </c>
      <c r="E69" s="51">
        <f t="shared" si="10"/>
        <v>7.066030685002529</v>
      </c>
      <c r="F69" s="53">
        <f t="shared" si="11"/>
        <v>8.772282058314241</v>
      </c>
      <c r="G69" s="55">
        <f t="shared" si="12"/>
        <v>10.478533431625953</v>
      </c>
      <c r="H69" s="57">
        <f t="shared" si="13"/>
        <v>12.753535262708242</v>
      </c>
    </row>
    <row r="70" spans="1:8" ht="12.75">
      <c r="A70" s="3">
        <v>68</v>
      </c>
      <c r="B70" s="3">
        <f t="shared" si="7"/>
        <v>191</v>
      </c>
      <c r="C70" s="58">
        <f t="shared" si="8"/>
        <v>4.801375015433955</v>
      </c>
      <c r="D70" s="49">
        <f t="shared" si="9"/>
        <v>5.923523836240959</v>
      </c>
      <c r="E70" s="51">
        <f t="shared" si="10"/>
        <v>7.045672657047964</v>
      </c>
      <c r="F70" s="53">
        <f t="shared" si="11"/>
        <v>8.728895888258473</v>
      </c>
      <c r="G70" s="55">
        <f t="shared" si="12"/>
        <v>10.412119119468978</v>
      </c>
      <c r="H70" s="57">
        <f t="shared" si="13"/>
        <v>12.656416761082992</v>
      </c>
    </row>
    <row r="71" spans="1:8" ht="12.75">
      <c r="A71" s="3">
        <v>69</v>
      </c>
      <c r="B71" s="3">
        <f t="shared" si="7"/>
        <v>193</v>
      </c>
      <c r="C71" s="58">
        <f t="shared" si="8"/>
        <v>4.810531136244714</v>
      </c>
      <c r="D71" s="49">
        <f t="shared" si="9"/>
        <v>5.917736738055641</v>
      </c>
      <c r="E71" s="51">
        <f t="shared" si="10"/>
        <v>7.02494233986657</v>
      </c>
      <c r="F71" s="53">
        <f t="shared" si="11"/>
        <v>8.685750742582965</v>
      </c>
      <c r="G71" s="55">
        <f t="shared" si="12"/>
        <v>10.34655914529936</v>
      </c>
      <c r="H71" s="57">
        <f t="shared" si="13"/>
        <v>12.560970348921217</v>
      </c>
    </row>
    <row r="72" spans="1:8" ht="12.75">
      <c r="A72" s="3">
        <v>70</v>
      </c>
      <c r="B72" s="3">
        <f t="shared" si="7"/>
        <v>195</v>
      </c>
      <c r="C72" s="58">
        <f t="shared" si="8"/>
        <v>4.818553287679357</v>
      </c>
      <c r="D72" s="49">
        <f t="shared" si="9"/>
        <v>5.911208426377019</v>
      </c>
      <c r="E72" s="51">
        <f t="shared" si="10"/>
        <v>7.003863565074683</v>
      </c>
      <c r="F72" s="53">
        <f t="shared" si="11"/>
        <v>8.642846273121178</v>
      </c>
      <c r="G72" s="55">
        <f t="shared" si="12"/>
        <v>10.281828981167672</v>
      </c>
      <c r="H72" s="57">
        <f t="shared" si="13"/>
        <v>12.467139258563</v>
      </c>
    </row>
    <row r="73" spans="1:8" ht="12.75">
      <c r="A73" s="3">
        <v>71</v>
      </c>
      <c r="B73" s="3">
        <f t="shared" si="7"/>
        <v>197</v>
      </c>
      <c r="C73" s="58">
        <f t="shared" si="8"/>
        <v>4.825495003431342</v>
      </c>
      <c r="D73" s="49">
        <f t="shared" si="9"/>
        <v>5.903977151415363</v>
      </c>
      <c r="E73" s="51">
        <f t="shared" si="10"/>
        <v>6.982459299399386</v>
      </c>
      <c r="F73" s="53">
        <f t="shared" si="11"/>
        <v>8.600182521375421</v>
      </c>
      <c r="G73" s="55">
        <f t="shared" si="12"/>
        <v>10.217905743351453</v>
      </c>
      <c r="H73" s="57">
        <f t="shared" si="13"/>
        <v>12.374870039319502</v>
      </c>
    </row>
    <row r="74" spans="1:8" ht="12.75">
      <c r="A74" s="3">
        <v>72</v>
      </c>
      <c r="B74" s="3">
        <f t="shared" si="7"/>
        <v>199</v>
      </c>
      <c r="C74" s="58">
        <f t="shared" si="8"/>
        <v>4.83140738733049</v>
      </c>
      <c r="D74" s="49">
        <f t="shared" si="9"/>
        <v>5.896079516340439</v>
      </c>
      <c r="E74" s="51">
        <f t="shared" si="10"/>
        <v>6.960751645350392</v>
      </c>
      <c r="F74" s="53">
        <f t="shared" si="11"/>
        <v>8.557759838865323</v>
      </c>
      <c r="G74" s="55">
        <f t="shared" si="12"/>
        <v>10.15476803238025</v>
      </c>
      <c r="H74" s="57">
        <f t="shared" si="13"/>
        <v>12.284112290400156</v>
      </c>
    </row>
    <row r="75" spans="1:8" ht="12.75">
      <c r="A75" s="3">
        <v>73</v>
      </c>
      <c r="B75" s="3">
        <f t="shared" si="7"/>
        <v>201</v>
      </c>
      <c r="C75" s="58">
        <f t="shared" si="8"/>
        <v>4.836339218278599</v>
      </c>
      <c r="D75" s="49">
        <f t="shared" si="9"/>
        <v>5.887550532730355</v>
      </c>
      <c r="E75" s="51">
        <f t="shared" si="10"/>
        <v>6.938761847182114</v>
      </c>
      <c r="F75" s="53">
        <f t="shared" si="11"/>
        <v>8.515578818859751</v>
      </c>
      <c r="G75" s="55">
        <f t="shared" si="12"/>
        <v>10.092395790537388</v>
      </c>
      <c r="H75" s="57">
        <f t="shared" si="13"/>
        <v>12.194818419440907</v>
      </c>
    </row>
    <row r="76" spans="1:8" ht="12.75">
      <c r="A76" s="3">
        <v>74</v>
      </c>
      <c r="B76" s="3">
        <f t="shared" si="7"/>
        <v>203</v>
      </c>
      <c r="C76" s="58">
        <f t="shared" si="8"/>
        <v>4.840337052092176</v>
      </c>
      <c r="D76" s="49">
        <f t="shared" si="9"/>
        <v>5.878423676634652</v>
      </c>
      <c r="E76" s="51">
        <f t="shared" si="10"/>
        <v>6.916510301177132</v>
      </c>
      <c r="F76" s="53">
        <f t="shared" si="11"/>
        <v>8.473640237990848</v>
      </c>
      <c r="G76" s="55">
        <f t="shared" si="12"/>
        <v>10.030770174804568</v>
      </c>
      <c r="H76" s="57">
        <f t="shared" si="13"/>
        <v>12.106943423889524</v>
      </c>
    </row>
    <row r="77" spans="1:8" ht="12.75">
      <c r="A77" s="3">
        <v>75</v>
      </c>
      <c r="B77" s="3">
        <f t="shared" si="7"/>
        <v>205</v>
      </c>
      <c r="C77" s="58">
        <f t="shared" si="8"/>
        <v>4.843445320068891</v>
      </c>
      <c r="D77" s="49">
        <f t="shared" si="9"/>
        <v>5.868730944748293</v>
      </c>
      <c r="E77" s="51">
        <f t="shared" si="10"/>
        <v>6.894016569427697</v>
      </c>
      <c r="F77" s="53">
        <f t="shared" si="11"/>
        <v>8.431945006446803</v>
      </c>
      <c r="G77" s="55">
        <f t="shared" si="12"/>
        <v>9.969873443465907</v>
      </c>
      <c r="H77" s="57">
        <f t="shared" si="13"/>
        <v>12.020444692824718</v>
      </c>
    </row>
    <row r="78" spans="1:8" ht="12.75">
      <c r="A78" s="3">
        <v>76</v>
      </c>
      <c r="B78" s="3">
        <f t="shared" si="7"/>
        <v>207</v>
      </c>
      <c r="C78" s="58">
        <f t="shared" si="8"/>
        <v>4.845706424156477</v>
      </c>
      <c r="D78" s="49">
        <f t="shared" si="9"/>
        <v>5.858502910286401</v>
      </c>
      <c r="E78" s="51">
        <f t="shared" si="10"/>
        <v>6.871299396416326</v>
      </c>
      <c r="F78" s="53">
        <f t="shared" si="11"/>
        <v>8.390494125611216</v>
      </c>
      <c r="G78" s="55">
        <f t="shared" si="12"/>
        <v>9.909688854806102</v>
      </c>
      <c r="H78" s="57">
        <f t="shared" si="13"/>
        <v>11.935281827065953</v>
      </c>
    </row>
    <row r="79" spans="1:8" ht="12.75">
      <c r="A79" s="3">
        <v>77</v>
      </c>
      <c r="B79" s="3">
        <f t="shared" si="7"/>
        <v>209</v>
      </c>
      <c r="C79" s="58">
        <f t="shared" si="8"/>
        <v>4.847160828653379</v>
      </c>
      <c r="D79" s="49">
        <f t="shared" si="9"/>
        <v>5.847768778228081</v>
      </c>
      <c r="E79" s="51">
        <f t="shared" si="10"/>
        <v>6.848376727802785</v>
      </c>
      <c r="F79" s="53">
        <f t="shared" si="11"/>
        <v>8.349288652164843</v>
      </c>
      <c r="G79" s="55">
        <f t="shared" si="12"/>
        <v>9.850200576526897</v>
      </c>
      <c r="H79" s="57">
        <f t="shared" si="13"/>
        <v>11.851416475676308</v>
      </c>
    </row>
    <row r="80" spans="1:8" ht="12.75">
      <c r="A80" s="3">
        <v>78</v>
      </c>
      <c r="B80" s="3">
        <f t="shared" si="7"/>
        <v>211</v>
      </c>
      <c r="C80" s="58">
        <f t="shared" si="8"/>
        <v>4.8478471484117485</v>
      </c>
      <c r="D80" s="49">
        <f t="shared" si="9"/>
        <v>5.836556439663729</v>
      </c>
      <c r="E80" s="51">
        <f t="shared" si="10"/>
        <v>6.825265730915714</v>
      </c>
      <c r="F80" s="53">
        <f t="shared" si="11"/>
        <v>8.308329667793688</v>
      </c>
      <c r="G80" s="55">
        <f t="shared" si="12"/>
        <v>9.791393604671663</v>
      </c>
      <c r="H80" s="57">
        <f t="shared" si="13"/>
        <v>11.768812187175632</v>
      </c>
    </row>
    <row r="81" spans="1:8" ht="12.75">
      <c r="A81" s="3">
        <v>79</v>
      </c>
      <c r="B81" s="3">
        <f t="shared" si="7"/>
        <v>213</v>
      </c>
      <c r="C81" s="58">
        <f t="shared" si="8"/>
        <v>4.84780223354676</v>
      </c>
      <c r="D81" s="49">
        <f t="shared" si="9"/>
        <v>5.82489252503583</v>
      </c>
      <c r="E81" s="51">
        <f t="shared" si="10"/>
        <v>6.801982816524903</v>
      </c>
      <c r="F81" s="53">
        <f t="shared" si="11"/>
        <v>8.26761825375851</v>
      </c>
      <c r="G81" s="55">
        <f t="shared" si="12"/>
        <v>9.733253690992118</v>
      </c>
      <c r="H81" s="57">
        <f t="shared" si="13"/>
        <v>11.687434273970261</v>
      </c>
    </row>
    <row r="82" spans="1:8" ht="12.75">
      <c r="A82" s="3">
        <v>80</v>
      </c>
      <c r="B82" s="3">
        <f t="shared" si="7"/>
        <v>215</v>
      </c>
      <c r="C82" s="58">
        <f t="shared" si="8"/>
        <v>4.847061250682965</v>
      </c>
      <c r="D82" s="49">
        <f t="shared" si="9"/>
        <v>5.8128024561098615</v>
      </c>
      <c r="E82" s="51">
        <f t="shared" si="10"/>
        <v>6.77854366153676</v>
      </c>
      <c r="F82" s="53">
        <f t="shared" si="11"/>
        <v>8.227155469677108</v>
      </c>
      <c r="G82" s="55">
        <f t="shared" si="12"/>
        <v>9.675767277817453</v>
      </c>
      <c r="H82" s="57">
        <f t="shared" si="13"/>
        <v>11.607249688671253</v>
      </c>
    </row>
    <row r="83" spans="1:8" ht="12.75">
      <c r="A83" s="3">
        <v>81</v>
      </c>
      <c r="B83" s="3">
        <f t="shared" si="7"/>
        <v>217</v>
      </c>
      <c r="C83" s="58">
        <f t="shared" si="8"/>
        <v>4.845657760789667</v>
      </c>
      <c r="D83" s="49">
        <f t="shared" si="9"/>
        <v>5.800310496551049</v>
      </c>
      <c r="E83" s="51">
        <f t="shared" si="10"/>
        <v>6.754963232312434</v>
      </c>
      <c r="F83" s="53">
        <f t="shared" si="11"/>
        <v>8.18694233595451</v>
      </c>
      <c r="G83" s="55">
        <f t="shared" si="12"/>
        <v>9.618921439596587</v>
      </c>
      <c r="H83" s="57">
        <f t="shared" si="13"/>
        <v>11.528226911119358</v>
      </c>
    </row>
    <row r="84" spans="1:8" ht="12.75">
      <c r="A84" s="3">
        <v>82</v>
      </c>
      <c r="B84" s="3">
        <f t="shared" si="7"/>
        <v>219</v>
      </c>
      <c r="C84" s="58">
        <f t="shared" si="8"/>
        <v>4.843623793674029</v>
      </c>
      <c r="D84" s="49">
        <f t="shared" si="9"/>
        <v>5.787439801015394</v>
      </c>
      <c r="E84" s="51">
        <f t="shared" si="10"/>
        <v>6.73125580835676</v>
      </c>
      <c r="F84" s="53">
        <f t="shared" si="11"/>
        <v>8.146979819368811</v>
      </c>
      <c r="G84" s="55">
        <f t="shared" si="12"/>
        <v>9.56270383038086</v>
      </c>
      <c r="H84" s="57">
        <f t="shared" si="13"/>
        <v>11.450335845063597</v>
      </c>
    </row>
    <row r="85" spans="1:8" ht="12.75">
      <c r="A85" s="3">
        <v>83</v>
      </c>
      <c r="B85" s="3">
        <f t="shared" si="7"/>
        <v>221</v>
      </c>
      <c r="C85" s="58">
        <f t="shared" si="8"/>
        <v>4.8409899192134285</v>
      </c>
      <c r="D85" s="49">
        <f t="shared" si="9"/>
        <v>5.774212462690643</v>
      </c>
      <c r="E85" s="51">
        <f t="shared" si="10"/>
        <v>6.70743500616786</v>
      </c>
      <c r="F85" s="53">
        <f t="shared" si="11"/>
        <v>8.107268821383684</v>
      </c>
      <c r="G85" s="55">
        <f t="shared" si="12"/>
        <v>9.507102636599509</v>
      </c>
      <c r="H85" s="57">
        <f t="shared" si="13"/>
        <v>11.37354772355394</v>
      </c>
    </row>
    <row r="86" spans="1:8" ht="12.75">
      <c r="A86" s="3">
        <v>84</v>
      </c>
      <c r="B86" s="3">
        <f t="shared" si="7"/>
        <v>223</v>
      </c>
      <c r="C86" s="58">
        <f t="shared" si="8"/>
        <v>4.837785315418353</v>
      </c>
      <c r="D86" s="49">
        <f t="shared" si="9"/>
        <v>5.760649559245577</v>
      </c>
      <c r="E86" s="51">
        <f t="shared" si="10"/>
        <v>6.6835138030728025</v>
      </c>
      <c r="F86" s="53">
        <f t="shared" si="11"/>
        <v>8.06781016881364</v>
      </c>
      <c r="G86" s="55">
        <f t="shared" si="12"/>
        <v>9.452106534554478</v>
      </c>
      <c r="H86" s="57">
        <f t="shared" si="13"/>
        <v>11.297835022208929</v>
      </c>
    </row>
    <row r="87" spans="1:8" ht="12.75">
      <c r="A87" s="3">
        <v>85</v>
      </c>
      <c r="B87" s="3">
        <f t="shared" si="7"/>
        <v>225</v>
      </c>
      <c r="C87" s="58">
        <f t="shared" si="8"/>
        <v>4.834037833424164</v>
      </c>
      <c r="D87" s="49">
        <f t="shared" si="9"/>
        <v>5.746771197164692</v>
      </c>
      <c r="E87" s="51">
        <f t="shared" si="10"/>
        <v>6.659504560905223</v>
      </c>
      <c r="F87" s="53">
        <f t="shared" si="11"/>
        <v>8.028604606516016</v>
      </c>
      <c r="G87" s="55">
        <f t="shared" si="12"/>
        <v>9.39770465212681</v>
      </c>
      <c r="H87" s="57">
        <f t="shared" si="13"/>
        <v>11.223171379607871</v>
      </c>
    </row>
    <row r="88" spans="1:8" ht="12.75">
      <c r="A88" s="3">
        <v>86</v>
      </c>
      <c r="B88" s="3">
        <f t="shared" si="7"/>
        <v>227</v>
      </c>
      <c r="C88" s="58">
        <f t="shared" si="8"/>
        <v>4.829774059514975</v>
      </c>
      <c r="D88" s="49">
        <f t="shared" si="9"/>
        <v>5.732596554460828</v>
      </c>
      <c r="E88" s="51">
        <f t="shared" si="10"/>
        <v>6.635419049406686</v>
      </c>
      <c r="F88" s="53">
        <f t="shared" si="11"/>
        <v>7.989652791825469</v>
      </c>
      <c r="G88" s="55">
        <f t="shared" si="12"/>
        <v>9.34388653424425</v>
      </c>
      <c r="H88" s="57">
        <f t="shared" si="13"/>
        <v>11.149531524135964</v>
      </c>
    </row>
    <row r="89" spans="1:8" ht="12.75">
      <c r="A89" s="3">
        <v>87</v>
      </c>
      <c r="B89" s="3">
        <f t="shared" si="7"/>
        <v>229</v>
      </c>
      <c r="C89" s="58">
        <f t="shared" si="8"/>
        <v>4.8250193742860965</v>
      </c>
      <c r="D89" s="49">
        <f t="shared" si="9"/>
        <v>5.718143921770986</v>
      </c>
      <c r="E89" s="51">
        <f t="shared" si="10"/>
        <v>6.611268469255878</v>
      </c>
      <c r="F89" s="53">
        <f t="shared" si="11"/>
        <v>7.950955290483213</v>
      </c>
      <c r="G89" s="55">
        <f t="shared" si="12"/>
        <v>9.290642111710548</v>
      </c>
      <c r="H89" s="57">
        <f t="shared" si="13"/>
        <v>11.076891206680331</v>
      </c>
    </row>
    <row r="90" spans="1:8" ht="12.75">
      <c r="A90" s="3">
        <v>88</v>
      </c>
      <c r="B90" s="3">
        <f t="shared" si="7"/>
        <v>231</v>
      </c>
      <c r="C90" s="58">
        <f t="shared" si="8"/>
        <v>4.819798009053086</v>
      </c>
      <c r="D90" s="49">
        <f t="shared" si="9"/>
        <v>5.7034307418507755</v>
      </c>
      <c r="E90" s="51">
        <f t="shared" si="10"/>
        <v>6.587063474648467</v>
      </c>
      <c r="F90" s="53">
        <f t="shared" si="11"/>
        <v>7.912512573845003</v>
      </c>
      <c r="G90" s="55">
        <f t="shared" si="12"/>
        <v>9.237961673041541</v>
      </c>
      <c r="H90" s="57">
        <f t="shared" si="13"/>
        <v>11.005227138636924</v>
      </c>
    </row>
    <row r="91" spans="1:8" ht="12.75">
      <c r="A91" s="3">
        <v>89</v>
      </c>
      <c r="B91" s="3">
        <f t="shared" si="7"/>
        <v>233</v>
      </c>
      <c r="C91" s="58">
        <f t="shared" si="8"/>
        <v>4.814133099616013</v>
      </c>
      <c r="D91" s="49">
        <f t="shared" si="9"/>
        <v>5.6884736474913336</v>
      </c>
      <c r="E91" s="51">
        <f t="shared" si="10"/>
        <v>6.562814195366656</v>
      </c>
      <c r="F91" s="53">
        <f t="shared" si="11"/>
        <v>7.87432501717964</v>
      </c>
      <c r="G91" s="55">
        <f t="shared" si="12"/>
        <v>9.185835838992622</v>
      </c>
      <c r="H91" s="57">
        <f t="shared" si="13"/>
        <v>10.934516934743268</v>
      </c>
    </row>
    <row r="92" spans="1:8" ht="12.75">
      <c r="A92" s="3">
        <v>90</v>
      </c>
      <c r="B92" s="3">
        <f t="shared" si="7"/>
        <v>235</v>
      </c>
      <c r="C92" s="58">
        <f t="shared" si="8"/>
        <v>4.80804673748707</v>
      </c>
      <c r="D92" s="49">
        <f t="shared" si="9"/>
        <v>5.673288497889052</v>
      </c>
      <c r="E92" s="51">
        <f t="shared" si="10"/>
        <v>6.538530258291036</v>
      </c>
      <c r="F92" s="53">
        <f t="shared" si="11"/>
        <v>7.836392898894012</v>
      </c>
      <c r="G92" s="55">
        <f t="shared" si="12"/>
        <v>9.134255539496987</v>
      </c>
      <c r="H92" s="57">
        <f t="shared" si="13"/>
        <v>10.864739060300957</v>
      </c>
    </row>
    <row r="93" spans="1:8" ht="12.75">
      <c r="A93" s="3">
        <v>91</v>
      </c>
      <c r="B93" s="3">
        <f t="shared" si="7"/>
        <v>237</v>
      </c>
      <c r="C93" s="58">
        <f t="shared" si="8"/>
        <v>4.801560018688387</v>
      </c>
      <c r="D93" s="49">
        <f t="shared" si="9"/>
        <v>5.6578904135036785</v>
      </c>
      <c r="E93" s="51">
        <f t="shared" si="10"/>
        <v>6.514220808318973</v>
      </c>
      <c r="F93" s="53">
        <f t="shared" si="11"/>
        <v>7.798716400541912</v>
      </c>
      <c r="G93" s="55">
        <f t="shared" si="12"/>
        <v>9.083211992764852</v>
      </c>
      <c r="H93" s="57">
        <f t="shared" si="13"/>
        <v>10.795872782395442</v>
      </c>
    </row>
    <row r="94" spans="1:8" ht="12.75">
      <c r="A94" s="3">
        <v>92</v>
      </c>
      <c r="B94" s="3">
        <f t="shared" si="7"/>
        <v>239</v>
      </c>
      <c r="C94" s="58">
        <f t="shared" si="8"/>
        <v>4.7946930902251435</v>
      </c>
      <c r="D94" s="49">
        <f t="shared" si="9"/>
        <v>5.64229380944434</v>
      </c>
      <c r="E94" s="51">
        <f t="shared" si="10"/>
        <v>6.489894528663537</v>
      </c>
      <c r="F94" s="53">
        <f t="shared" si="11"/>
        <v>7.7612956074923325</v>
      </c>
      <c r="G94" s="55">
        <f t="shared" si="12"/>
        <v>9.03269668632113</v>
      </c>
      <c r="H94" s="57">
        <f t="shared" si="13"/>
        <v>10.727898124759523</v>
      </c>
    </row>
    <row r="95" spans="1:8" ht="12.75">
      <c r="A95" s="3">
        <v>93</v>
      </c>
      <c r="B95" s="3">
        <f t="shared" si="7"/>
        <v>241</v>
      </c>
      <c r="C95" s="58">
        <f t="shared" si="8"/>
        <v>4.787465194336676</v>
      </c>
      <c r="D95" s="49">
        <f t="shared" si="9"/>
        <v>5.626512427425963</v>
      </c>
      <c r="E95" s="51">
        <f t="shared" si="10"/>
        <v>6.465559660515252</v>
      </c>
      <c r="F95" s="53">
        <f t="shared" si="11"/>
        <v>7.7241305101491875</v>
      </c>
      <c r="G95" s="55">
        <f t="shared" si="12"/>
        <v>8.982701359783121</v>
      </c>
      <c r="H95" s="57">
        <f t="shared" si="13"/>
        <v>10.660795825961701</v>
      </c>
    </row>
    <row r="96" spans="1:8" ht="12.75">
      <c r="A96" s="3">
        <v>94</v>
      </c>
      <c r="B96" s="3">
        <f t="shared" si="7"/>
        <v>243</v>
      </c>
      <c r="C96" s="58">
        <f t="shared" si="8"/>
        <v>4.779894710625659</v>
      </c>
      <c r="D96" s="49">
        <f t="shared" si="9"/>
        <v>5.610559366340769</v>
      </c>
      <c r="E96" s="51">
        <f t="shared" si="10"/>
        <v>6.441224022055882</v>
      </c>
      <c r="F96" s="53">
        <f t="shared" si="11"/>
        <v>7.687221005628547</v>
      </c>
      <c r="G96" s="55">
        <f t="shared" si="12"/>
        <v>8.933217989201214</v>
      </c>
      <c r="H96" s="57">
        <f t="shared" si="13"/>
        <v>10.594547300631437</v>
      </c>
    </row>
    <row r="97" spans="1:8" ht="12.75">
      <c r="A97" s="3">
        <v>95</v>
      </c>
      <c r="B97" s="3">
        <f t="shared" si="7"/>
        <v>245</v>
      </c>
      <c r="C97" s="58">
        <f t="shared" si="8"/>
        <v>4.77199919616245</v>
      </c>
      <c r="D97" s="49">
        <f t="shared" si="9"/>
        <v>5.5944471114908625</v>
      </c>
      <c r="E97" s="51">
        <f t="shared" si="10"/>
        <v>6.416895026819277</v>
      </c>
      <c r="F97" s="53">
        <f t="shared" si="11"/>
        <v>7.6505668998118965</v>
      </c>
      <c r="G97" s="55">
        <f t="shared" si="12"/>
        <v>8.884238772804515</v>
      </c>
      <c r="H97" s="57">
        <f t="shared" si="13"/>
        <v>10.529134603461344</v>
      </c>
    </row>
    <row r="98" spans="1:8" ht="12.75">
      <c r="A98" s="3">
        <v>96</v>
      </c>
      <c r="B98" s="3">
        <f t="shared" si="7"/>
        <v>247</v>
      </c>
      <c r="C98" s="58">
        <f t="shared" si="8"/>
        <v>4.763795423658527</v>
      </c>
      <c r="D98" s="49">
        <f t="shared" si="9"/>
        <v>5.578187562528862</v>
      </c>
      <c r="E98" s="51">
        <f t="shared" si="10"/>
        <v>6.392579701399201</v>
      </c>
      <c r="F98" s="53">
        <f t="shared" si="11"/>
        <v>7.614167909704708</v>
      </c>
      <c r="G98" s="55">
        <f t="shared" si="12"/>
        <v>8.835756118010215</v>
      </c>
      <c r="H98" s="57">
        <f t="shared" si="13"/>
        <v>10.464540395750891</v>
      </c>
    </row>
    <row r="99" spans="1:8" ht="12.75">
      <c r="A99" s="3">
        <v>97</v>
      </c>
      <c r="B99" s="3">
        <f t="shared" si="7"/>
        <v>249</v>
      </c>
      <c r="C99" s="58">
        <f t="shared" si="8"/>
        <v>4.75529941779971</v>
      </c>
      <c r="D99" s="49">
        <f t="shared" si="9"/>
        <v>5.561792060153852</v>
      </c>
      <c r="E99" s="51">
        <f t="shared" si="10"/>
        <v>6.368284702507996</v>
      </c>
      <c r="F99" s="53">
        <f t="shared" si="11"/>
        <v>7.578023666039211</v>
      </c>
      <c r="G99" s="55">
        <f t="shared" si="12"/>
        <v>8.787762629570429</v>
      </c>
      <c r="H99" s="57">
        <f t="shared" si="13"/>
        <v>10.400747914278716</v>
      </c>
    </row>
    <row r="100" spans="1:8" ht="12.75">
      <c r="A100" s="3">
        <v>98</v>
      </c>
      <c r="B100" s="3">
        <f t="shared" si="7"/>
        <v>251</v>
      </c>
      <c r="C100" s="58">
        <f t="shared" si="8"/>
        <v>4.74652648982643</v>
      </c>
      <c r="D100" s="49">
        <f t="shared" si="9"/>
        <v>5.545271411609856</v>
      </c>
      <c r="E100" s="51">
        <f t="shared" si="10"/>
        <v>6.3440163333932835</v>
      </c>
      <c r="F100" s="53">
        <f t="shared" si="11"/>
        <v>7.542133716068425</v>
      </c>
      <c r="G100" s="55">
        <f t="shared" si="12"/>
        <v>8.740251098743567</v>
      </c>
      <c r="H100" s="57">
        <f t="shared" si="13"/>
        <v>10.337740942310418</v>
      </c>
    </row>
    <row r="101" spans="1:8" ht="12.75">
      <c r="A101" s="3">
        <v>99</v>
      </c>
      <c r="B101" s="3">
        <f t="shared" si="7"/>
        <v>253</v>
      </c>
      <c r="C101" s="58">
        <f t="shared" si="8"/>
        <v>4.737491270444961</v>
      </c>
      <c r="D101" s="49">
        <f t="shared" si="9"/>
        <v>5.528635915033792</v>
      </c>
      <c r="E101" s="51">
        <f t="shared" si="10"/>
        <v>6.3197805596226235</v>
      </c>
      <c r="F101" s="53">
        <f t="shared" si="11"/>
        <v>7.506497526505871</v>
      </c>
      <c r="G101" s="55">
        <f t="shared" si="12"/>
        <v>8.69321449338912</v>
      </c>
      <c r="H101" s="57">
        <f t="shared" si="13"/>
        <v>10.275503782566783</v>
      </c>
    </row>
    <row r="102" spans="1:8" ht="12.75">
      <c r="A102" s="3">
        <v>100</v>
      </c>
      <c r="B102" s="3">
        <f t="shared" si="7"/>
        <v>255</v>
      </c>
      <c r="C102" s="58">
        <f t="shared" si="8"/>
        <v>4.728207741150064</v>
      </c>
      <c r="D102" s="49">
        <f t="shared" si="9"/>
        <v>5.51189538269911</v>
      </c>
      <c r="E102" s="51">
        <f t="shared" si="10"/>
        <v>6.295583024248157</v>
      </c>
      <c r="F102" s="53">
        <f t="shared" si="11"/>
        <v>7.471114486571728</v>
      </c>
      <c r="G102" s="55">
        <f t="shared" si="12"/>
        <v>8.646645948895298</v>
      </c>
      <c r="H102" s="57">
        <f t="shared" si="13"/>
        <v>10.214021231993392</v>
      </c>
    </row>
    <row r="103" spans="1:8" ht="12.75">
      <c r="A103" s="3">
        <v>101</v>
      </c>
      <c r="B103" s="3">
        <f t="shared" si="7"/>
        <v>257</v>
      </c>
      <c r="C103" s="58">
        <f t="shared" si="8"/>
        <v>4.7186892640361675</v>
      </c>
      <c r="D103" s="49">
        <f t="shared" si="9"/>
        <v>5.4950591632006</v>
      </c>
      <c r="E103" s="51">
        <f t="shared" si="10"/>
        <v>6.271429062365036</v>
      </c>
      <c r="F103" s="53">
        <f t="shared" si="11"/>
        <v>7.4359839111116885</v>
      </c>
      <c r="G103" s="55">
        <f t="shared" si="12"/>
        <v>8.600538759858342</v>
      </c>
      <c r="H103" s="57">
        <f t="shared" si="13"/>
        <v>10.15327855818721</v>
      </c>
    </row>
    <row r="104" spans="1:8" ht="12.75">
      <c r="A104" s="3">
        <v>102</v>
      </c>
      <c r="B104" s="3">
        <f t="shared" si="7"/>
        <v>259</v>
      </c>
      <c r="C104" s="58">
        <f t="shared" si="8"/>
        <v>4.708948610170811</v>
      </c>
      <c r="D104" s="49">
        <f t="shared" si="9"/>
        <v>5.478136162624784</v>
      </c>
      <c r="E104" s="51">
        <f t="shared" si="10"/>
        <v>6.24732371507876</v>
      </c>
      <c r="F104" s="53">
        <f t="shared" si="11"/>
        <v>7.401105043759721</v>
      </c>
      <c r="G104" s="55">
        <f t="shared" si="12"/>
        <v>8.554886372440683</v>
      </c>
      <c r="H104" s="57">
        <f t="shared" si="13"/>
        <v>10.093261477348634</v>
      </c>
    </row>
    <row r="105" spans="1:8" ht="12.75">
      <c r="A105" s="3">
        <v>103</v>
      </c>
      <c r="B105" s="3">
        <f t="shared" si="7"/>
        <v>261</v>
      </c>
      <c r="C105" s="58">
        <f t="shared" si="8"/>
        <v>4.698997986600868</v>
      </c>
      <c r="D105" s="49">
        <f t="shared" si="9"/>
        <v>5.461134864749229</v>
      </c>
      <c r="E105" s="51">
        <f t="shared" si="10"/>
        <v>6.223271742897592</v>
      </c>
      <c r="F105" s="53">
        <f t="shared" si="11"/>
        <v>7.366477060120135</v>
      </c>
      <c r="G105" s="55">
        <f t="shared" si="12"/>
        <v>8.509682377342678</v>
      </c>
      <c r="H105" s="57">
        <f t="shared" si="13"/>
        <v>10.033956133639403</v>
      </c>
    </row>
    <row r="106" spans="1:8" ht="12.75">
      <c r="A106" s="3">
        <v>104</v>
      </c>
      <c r="B106" s="3">
        <f t="shared" si="7"/>
        <v>263</v>
      </c>
      <c r="C106" s="58">
        <f t="shared" si="8"/>
        <v>4.688849062058782</v>
      </c>
      <c r="D106" s="49">
        <f t="shared" si="9"/>
        <v>5.444063350312861</v>
      </c>
      <c r="E106" s="51">
        <f t="shared" si="10"/>
        <v>6.199277638566944</v>
      </c>
      <c r="F106" s="53">
        <f t="shared" si="11"/>
        <v>7.3320990709480665</v>
      </c>
      <c r="G106" s="55">
        <f t="shared" si="12"/>
        <v>8.464920503329187</v>
      </c>
      <c r="H106" s="57">
        <f t="shared" si="13"/>
        <v>9.97534907983735</v>
      </c>
    </row>
    <row r="107" spans="1:8" ht="12.75">
      <c r="A107" s="3">
        <v>105</v>
      </c>
      <c r="B107" s="3">
        <f t="shared" si="7"/>
        <v>265</v>
      </c>
      <c r="C107" s="58">
        <f t="shared" si="8"/>
        <v>4.678512991433041</v>
      </c>
      <c r="D107" s="49">
        <f t="shared" si="9"/>
        <v>5.426929315398104</v>
      </c>
      <c r="E107" s="51">
        <f t="shared" si="10"/>
        <v>6.17534563936317</v>
      </c>
      <c r="F107" s="53">
        <f t="shared" si="11"/>
        <v>7.2979701253107665</v>
      </c>
      <c r="G107" s="55">
        <f t="shared" si="12"/>
        <v>8.420594611258363</v>
      </c>
      <c r="H107" s="57">
        <f t="shared" si="13"/>
        <v>9.917427259188493</v>
      </c>
    </row>
    <row r="108" spans="1:8" ht="12.75">
      <c r="A108" s="3">
        <v>106</v>
      </c>
      <c r="B108" s="3">
        <f t="shared" si="7"/>
        <v>267</v>
      </c>
      <c r="C108" s="58">
        <f t="shared" si="8"/>
        <v>4.668000439064027</v>
      </c>
      <c r="D108" s="49">
        <f t="shared" si="9"/>
        <v>5.409740088964268</v>
      </c>
      <c r="E108" s="51">
        <f t="shared" si="10"/>
        <v>6.151479738864509</v>
      </c>
      <c r="F108" s="53">
        <f t="shared" si="11"/>
        <v>7.264089213714872</v>
      </c>
      <c r="G108" s="55">
        <f t="shared" si="12"/>
        <v>8.376698688565234</v>
      </c>
      <c r="H108" s="57">
        <f t="shared" si="13"/>
        <v>9.86017798836572</v>
      </c>
    </row>
    <row r="109" spans="1:8" ht="12.75">
      <c r="A109" s="3">
        <v>107</v>
      </c>
      <c r="B109" s="3">
        <f t="shared" si="7"/>
        <v>269</v>
      </c>
      <c r="C109" s="58">
        <f t="shared" si="8"/>
        <v>4.657321600923498</v>
      </c>
      <c r="D109" s="49">
        <f t="shared" si="9"/>
        <v>5.392502649570303</v>
      </c>
      <c r="E109" s="51">
        <f t="shared" si="10"/>
        <v>6.1276836982171075</v>
      </c>
      <c r="F109" s="53">
        <f t="shared" si="11"/>
        <v>7.230455271187316</v>
      </c>
      <c r="G109" s="55">
        <f t="shared" si="12"/>
        <v>8.333226844157526</v>
      </c>
      <c r="H109" s="57">
        <f t="shared" si="13"/>
        <v>9.803588941451135</v>
      </c>
    </row>
    <row r="110" spans="1:8" ht="12.75">
      <c r="A110" s="3">
        <v>108</v>
      </c>
      <c r="B110" s="3">
        <f t="shared" si="7"/>
        <v>271</v>
      </c>
      <c r="C110" s="58">
        <f t="shared" si="8"/>
        <v>4.646486225733153</v>
      </c>
      <c r="D110" s="49">
        <f t="shared" si="9"/>
        <v>5.375223641323587</v>
      </c>
      <c r="E110" s="51">
        <f t="shared" si="10"/>
        <v>6.103961056914025</v>
      </c>
      <c r="F110" s="53">
        <f t="shared" si="11"/>
        <v>7.197067180299679</v>
      </c>
      <c r="G110" s="55">
        <f t="shared" si="12"/>
        <v>8.290173303685332</v>
      </c>
      <c r="H110" s="57">
        <f t="shared" si="13"/>
        <v>9.747648134866203</v>
      </c>
    </row>
    <row r="111" spans="1:8" ht="12.75">
      <c r="A111" s="3">
        <v>109</v>
      </c>
      <c r="B111" s="3">
        <f t="shared" si="7"/>
        <v>273</v>
      </c>
      <c r="C111" s="58">
        <f t="shared" si="8"/>
        <v>4.635503635075043</v>
      </c>
      <c r="D111" s="49">
        <f t="shared" si="9"/>
        <v>5.3579093890900715</v>
      </c>
      <c r="E111" s="51">
        <f t="shared" si="10"/>
        <v>6.0803151431051035</v>
      </c>
      <c r="F111" s="53">
        <f t="shared" si="11"/>
        <v>7.16392377412765</v>
      </c>
      <c r="G111" s="55">
        <f t="shared" si="12"/>
        <v>8.247532405150196</v>
      </c>
      <c r="H111" s="57">
        <f t="shared" si="13"/>
        <v>9.69234391318026</v>
      </c>
    </row>
    <row r="112" spans="1:8" ht="12.75">
      <c r="A112" s="3">
        <v>110</v>
      </c>
      <c r="B112" s="3">
        <f t="shared" si="7"/>
        <v>275</v>
      </c>
      <c r="C112" s="58">
        <f t="shared" si="8"/>
        <v>4.62438274254396</v>
      </c>
      <c r="D112" s="49">
        <f t="shared" si="9"/>
        <v>5.340565912999653</v>
      </c>
      <c r="E112" s="51">
        <f t="shared" si="10"/>
        <v>6.056749083455348</v>
      </c>
      <c r="F112" s="53">
        <f t="shared" si="11"/>
        <v>7.131023839138892</v>
      </c>
      <c r="G112" s="55">
        <f t="shared" si="12"/>
        <v>8.205298594822434</v>
      </c>
      <c r="H112" s="57">
        <f t="shared" si="13"/>
        <v>9.637664935733824</v>
      </c>
    </row>
    <row r="113" spans="1:8" ht="12.75">
      <c r="A113" s="3">
        <v>111</v>
      </c>
      <c r="B113" s="3">
        <f t="shared" si="7"/>
        <v>277</v>
      </c>
      <c r="C113" s="58">
        <f t="shared" si="8"/>
        <v>4.613132071989532</v>
      </c>
      <c r="D113" s="49">
        <f t="shared" si="9"/>
        <v>5.323198942279373</v>
      </c>
      <c r="E113" s="51">
        <f t="shared" si="10"/>
        <v>6.0332658125692165</v>
      </c>
      <c r="F113" s="53">
        <f t="shared" si="11"/>
        <v>7.098366118003979</v>
      </c>
      <c r="G113" s="55">
        <f t="shared" si="12"/>
        <v>8.163466423438745</v>
      </c>
      <c r="H113" s="57">
        <f t="shared" si="13"/>
        <v>9.583600164018431</v>
      </c>
    </row>
    <row r="114" spans="1:8" ht="12.75">
      <c r="A114" s="3">
        <v>112</v>
      </c>
      <c r="B114" s="3">
        <f t="shared" si="7"/>
        <v>279</v>
      </c>
      <c r="C114" s="58">
        <f t="shared" si="8"/>
        <v>4.601759774893287</v>
      </c>
      <c r="D114" s="49">
        <f t="shared" si="9"/>
        <v>5.305813928445591</v>
      </c>
      <c r="E114" s="51">
        <f t="shared" si="10"/>
        <v>6.009868081997899</v>
      </c>
      <c r="F114" s="53">
        <f t="shared" si="11"/>
        <v>7.065949312326358</v>
      </c>
      <c r="G114" s="55">
        <f t="shared" si="12"/>
        <v>8.122030542654818</v>
      </c>
      <c r="H114" s="57">
        <f t="shared" si="13"/>
        <v>9.53013884975943</v>
      </c>
    </row>
    <row r="115" spans="1:8" ht="12.75">
      <c r="A115" s="3">
        <v>113</v>
      </c>
      <c r="B115" s="3">
        <f t="shared" si="7"/>
        <v>281</v>
      </c>
      <c r="C115" s="58">
        <f t="shared" si="8"/>
        <v>4.590273646923757</v>
      </c>
      <c r="D115" s="49">
        <f t="shared" si="9"/>
        <v>5.288416057885033</v>
      </c>
      <c r="E115" s="51">
        <f t="shared" si="10"/>
        <v>5.986558468846312</v>
      </c>
      <c r="F115" s="53">
        <f t="shared" si="11"/>
        <v>7.033772085288227</v>
      </c>
      <c r="G115" s="55">
        <f t="shared" si="12"/>
        <v>8.080985701730143</v>
      </c>
      <c r="H115" s="57">
        <f t="shared" si="13"/>
        <v>9.477270523652699</v>
      </c>
    </row>
    <row r="116" spans="1:8" ht="12.75">
      <c r="A116" s="3">
        <v>114</v>
      </c>
      <c r="B116" s="3">
        <f t="shared" si="7"/>
        <v>283</v>
      </c>
      <c r="C116" s="58">
        <f t="shared" si="8"/>
        <v>4.578681143710476</v>
      </c>
      <c r="D116" s="49">
        <f t="shared" si="9"/>
        <v>5.271010263853274</v>
      </c>
      <c r="E116" s="51">
        <f t="shared" si="10"/>
        <v>5.9633393839960736</v>
      </c>
      <c r="F116" s="53">
        <f t="shared" si="11"/>
        <v>7.00183306421027</v>
      </c>
      <c r="G116" s="55">
        <f t="shared" si="12"/>
        <v>8.040326744424467</v>
      </c>
      <c r="H116" s="57">
        <f t="shared" si="13"/>
        <v>9.424984984710067</v>
      </c>
    </row>
    <row r="117" spans="1:8" ht="12.75">
      <c r="A117" s="3">
        <v>115</v>
      </c>
      <c r="B117" s="3">
        <f t="shared" si="7"/>
        <v>285</v>
      </c>
      <c r="C117" s="58">
        <f t="shared" si="8"/>
        <v>4.56698939587571</v>
      </c>
      <c r="D117" s="49">
        <f t="shared" si="9"/>
        <v>5.253601237918028</v>
      </c>
      <c r="E117" s="51">
        <f t="shared" si="10"/>
        <v>5.940213079960351</v>
      </c>
      <c r="F117" s="53">
        <f t="shared" si="11"/>
        <v>6.970130843023831</v>
      </c>
      <c r="G117" s="55">
        <f t="shared" si="12"/>
        <v>8.000048606087313</v>
      </c>
      <c r="H117" s="57">
        <f t="shared" si="13"/>
        <v>9.373272290171956</v>
      </c>
    </row>
    <row r="118" spans="1:8" ht="12.75">
      <c r="A118" s="3">
        <v>116</v>
      </c>
      <c r="B118" s="3">
        <f t="shared" si="7"/>
        <v>287</v>
      </c>
      <c r="C118" s="58">
        <f t="shared" si="8"/>
        <v>4.5552052233607165</v>
      </c>
      <c r="D118" s="49">
        <f t="shared" si="9"/>
        <v>5.236193440873325</v>
      </c>
      <c r="E118" s="51">
        <f t="shared" si="10"/>
        <v>5.917181658385936</v>
      </c>
      <c r="F118" s="53">
        <f t="shared" si="11"/>
        <v>6.938663984654851</v>
      </c>
      <c r="G118" s="55">
        <f t="shared" si="12"/>
        <v>7.960146310923766</v>
      </c>
      <c r="H118" s="57">
        <f t="shared" si="13"/>
        <v>9.322122745948985</v>
      </c>
    </row>
    <row r="119" spans="1:8" ht="12.75">
      <c r="A119" s="3">
        <v>117</v>
      </c>
      <c r="B119" s="3">
        <f t="shared" si="7"/>
        <v>289</v>
      </c>
      <c r="C119" s="58">
        <f t="shared" si="8"/>
        <v>4.543335149081559</v>
      </c>
      <c r="D119" s="49">
        <f t="shared" si="9"/>
        <v>5.218791113149524</v>
      </c>
      <c r="E119" s="51">
        <f t="shared" si="10"/>
        <v>5.89424707721749</v>
      </c>
      <c r="F119" s="53">
        <f t="shared" si="11"/>
        <v>6.907431023319439</v>
      </c>
      <c r="G119" s="55">
        <f t="shared" si="12"/>
        <v>7.920614969421387</v>
      </c>
      <c r="H119" s="57">
        <f t="shared" si="13"/>
        <v>9.271526897557319</v>
      </c>
    </row>
    <row r="120" spans="1:8" ht="12.75">
      <c r="A120" s="3">
        <v>118</v>
      </c>
      <c r="B120" s="3">
        <f t="shared" si="7"/>
        <v>291</v>
      </c>
      <c r="C120" s="58">
        <f t="shared" si="8"/>
        <v>4.531385411947621</v>
      </c>
      <c r="D120" s="49">
        <f t="shared" si="9"/>
        <v>5.201398284742998</v>
      </c>
      <c r="E120" s="51">
        <f t="shared" si="10"/>
        <v>5.871411157538375</v>
      </c>
      <c r="F120" s="53">
        <f t="shared" si="11"/>
        <v>6.876430466731442</v>
      </c>
      <c r="G120" s="55">
        <f t="shared" si="12"/>
        <v>7.881449775924509</v>
      </c>
      <c r="H120" s="57">
        <f t="shared" si="13"/>
        <v>9.221475521515265</v>
      </c>
    </row>
    <row r="121" spans="1:8" ht="12.75">
      <c r="A121" s="3">
        <v>119</v>
      </c>
      <c r="B121" s="3">
        <f t="shared" si="7"/>
        <v>293</v>
      </c>
      <c r="C121" s="58">
        <f t="shared" si="8"/>
        <v>4.51936197927433</v>
      </c>
      <c r="D121" s="49">
        <f t="shared" si="9"/>
        <v>5.184018784688161</v>
      </c>
      <c r="E121" s="51">
        <f t="shared" si="10"/>
        <v>5.848675590101995</v>
      </c>
      <c r="F121" s="53">
        <f t="shared" si="11"/>
        <v>6.845660798222744</v>
      </c>
      <c r="G121" s="55">
        <f t="shared" si="12"/>
        <v>7.842646006343494</v>
      </c>
      <c r="H121" s="57">
        <f t="shared" si="13"/>
        <v>9.171959617171161</v>
      </c>
    </row>
    <row r="122" spans="1:8" ht="12.75">
      <c r="A122" s="3">
        <v>120</v>
      </c>
      <c r="B122" s="3">
        <f t="shared" si="7"/>
        <v>295</v>
      </c>
      <c r="C122" s="58">
        <f t="shared" si="8"/>
        <v>4.507270558619983</v>
      </c>
      <c r="D122" s="49">
        <f t="shared" si="9"/>
        <v>5.166656250093534</v>
      </c>
      <c r="E122" s="51">
        <f t="shared" si="10"/>
        <v>5.826041941567088</v>
      </c>
      <c r="F122" s="53">
        <f t="shared" si="11"/>
        <v>6.815120478777417</v>
      </c>
      <c r="G122" s="55">
        <f t="shared" si="12"/>
        <v>7.804199015987746</v>
      </c>
      <c r="H122" s="57">
        <f t="shared" si="13"/>
        <v>9.122970398934854</v>
      </c>
    </row>
    <row r="123" spans="1:8" ht="12.75">
      <c r="A123" s="3">
        <v>121</v>
      </c>
      <c r="B123" s="3">
        <f t="shared" si="7"/>
        <v>297</v>
      </c>
      <c r="C123" s="58">
        <f t="shared" si="8"/>
        <v>4.495116609075027</v>
      </c>
      <c r="D123" s="49">
        <f t="shared" si="9"/>
        <v>5.149314134762478</v>
      </c>
      <c r="E123" s="51">
        <f t="shared" si="10"/>
        <v>5.803511660449929</v>
      </c>
      <c r="F123" s="53">
        <f t="shared" si="11"/>
        <v>6.784807948981105</v>
      </c>
      <c r="G123" s="55">
        <f t="shared" si="12"/>
        <v>7.766104237512283</v>
      </c>
      <c r="H123" s="57">
        <f t="shared" si="13"/>
        <v>9.074499288887186</v>
      </c>
    </row>
    <row r="124" spans="1:8" ht="12.75">
      <c r="A124" s="3">
        <v>122</v>
      </c>
      <c r="B124" s="3">
        <f t="shared" si="7"/>
        <v>299</v>
      </c>
      <c r="C124" s="58">
        <f t="shared" si="8"/>
        <v>4.482905352030694</v>
      </c>
      <c r="D124" s="49">
        <f t="shared" si="9"/>
        <v>5.13199571741828</v>
      </c>
      <c r="E124" s="51">
        <f t="shared" si="10"/>
        <v>5.781086082805866</v>
      </c>
      <c r="F124" s="53">
        <f t="shared" si="11"/>
        <v>6.754721630887247</v>
      </c>
      <c r="G124" s="55">
        <f t="shared" si="12"/>
        <v>7.7283571789686265</v>
      </c>
      <c r="H124" s="57">
        <f t="shared" si="13"/>
        <v>9.026537909743801</v>
      </c>
    </row>
    <row r="125" spans="1:8" ht="12.75">
      <c r="A125" s="3">
        <v>123</v>
      </c>
      <c r="B125" s="3">
        <f t="shared" si="7"/>
        <v>301</v>
      </c>
      <c r="C125" s="58">
        <f t="shared" si="8"/>
        <v>4.470641781452505</v>
      </c>
      <c r="D125" s="49">
        <f t="shared" si="9"/>
        <v>5.114704109552342</v>
      </c>
      <c r="E125" s="51">
        <f t="shared" si="10"/>
        <v>5.758766437652181</v>
      </c>
      <c r="F125" s="53">
        <f t="shared" si="11"/>
        <v>6.724859929801937</v>
      </c>
      <c r="G125" s="55">
        <f t="shared" si="12"/>
        <v>7.6909534219516935</v>
      </c>
      <c r="H125" s="57">
        <f t="shared" si="13"/>
        <v>8.979078078151371</v>
      </c>
    </row>
    <row r="126" spans="1:8" ht="12.75">
      <c r="A126" s="3">
        <v>124</v>
      </c>
      <c r="B126" s="3">
        <f t="shared" si="7"/>
        <v>303</v>
      </c>
      <c r="C126" s="58">
        <f t="shared" si="8"/>
        <v>4.458330673682914</v>
      </c>
      <c r="D126" s="49">
        <f t="shared" si="9"/>
        <v>5.097442262913342</v>
      </c>
      <c r="E126" s="51">
        <f t="shared" si="10"/>
        <v>5.736553852143771</v>
      </c>
      <c r="F126" s="53">
        <f t="shared" si="11"/>
        <v>6.695221235989415</v>
      </c>
      <c r="G126" s="55">
        <f t="shared" si="12"/>
        <v>7.653888619835058</v>
      </c>
      <c r="H126" s="57">
        <f t="shared" si="13"/>
        <v>8.932111798295917</v>
      </c>
    </row>
    <row r="127" spans="1:8" ht="12.75">
      <c r="A127" s="3">
        <v>125</v>
      </c>
      <c r="B127" s="3">
        <f t="shared" si="7"/>
        <v>305</v>
      </c>
      <c r="C127" s="58">
        <f t="shared" si="8"/>
        <v>4.445976596796006</v>
      </c>
      <c r="D127" s="49">
        <f t="shared" si="9"/>
        <v>5.08021297665435</v>
      </c>
      <c r="E127" s="51">
        <f t="shared" si="10"/>
        <v>5.714449356512697</v>
      </c>
      <c r="F127" s="53">
        <f t="shared" si="11"/>
        <v>6.665803926300216</v>
      </c>
      <c r="G127" s="55">
        <f t="shared" si="12"/>
        <v>7.617158496087734</v>
      </c>
      <c r="H127" s="57">
        <f t="shared" si="13"/>
        <v>8.885631255804428</v>
      </c>
    </row>
    <row r="128" spans="1:8" ht="12.75">
      <c r="A128" s="3">
        <v>126</v>
      </c>
      <c r="B128" s="3">
        <f t="shared" si="7"/>
        <v>307</v>
      </c>
      <c r="C128" s="58">
        <f t="shared" si="8"/>
        <v>4.4335839195261</v>
      </c>
      <c r="D128" s="49">
        <f t="shared" si="9"/>
        <v>5.063018904154122</v>
      </c>
      <c r="E128" s="51">
        <f t="shared" si="10"/>
        <v>5.692453888782143</v>
      </c>
      <c r="F128" s="53">
        <f t="shared" si="11"/>
        <v>6.6366063657241785</v>
      </c>
      <c r="G128" s="55">
        <f t="shared" si="12"/>
        <v>7.580758842666212</v>
      </c>
      <c r="H128" s="57">
        <f t="shared" si="13"/>
        <v>8.839628811922259</v>
      </c>
    </row>
    <row r="129" spans="1:8" ht="12.75">
      <c r="A129" s="3">
        <v>127</v>
      </c>
      <c r="B129" s="3">
        <f t="shared" si="7"/>
        <v>309</v>
      </c>
      <c r="C129" s="58">
        <f t="shared" si="8"/>
        <v>4.4211568197909425</v>
      </c>
      <c r="D129" s="49">
        <f t="shared" si="9"/>
        <v>5.0458625595279685</v>
      </c>
      <c r="E129" s="51">
        <f t="shared" si="10"/>
        <v>5.670568299264994</v>
      </c>
      <c r="F129" s="53">
        <f t="shared" si="11"/>
        <v>6.607626908870534</v>
      </c>
      <c r="G129" s="55">
        <f t="shared" si="12"/>
        <v>7.544685518476074</v>
      </c>
      <c r="H129" s="57">
        <f t="shared" si="13"/>
        <v>8.794096997950128</v>
      </c>
    </row>
    <row r="130" spans="1:8" ht="12.75">
      <c r="A130" s="3">
        <v>128</v>
      </c>
      <c r="B130" s="3">
        <f t="shared" si="7"/>
        <v>311</v>
      </c>
      <c r="C130" s="58">
        <f t="shared" si="8"/>
        <v>4.408699292829102</v>
      </c>
      <c r="D130" s="49">
        <f t="shared" si="9"/>
        <v>5.028746323842885</v>
      </c>
      <c r="E130" s="51">
        <f t="shared" si="10"/>
        <v>5.6487933548566716</v>
      </c>
      <c r="F130" s="53">
        <f t="shared" si="11"/>
        <v>6.5788639013773516</v>
      </c>
      <c r="G130" s="55">
        <f t="shared" si="12"/>
        <v>7.50893444789803</v>
      </c>
      <c r="H130" s="57">
        <f t="shared" si="13"/>
        <v>8.749028509925603</v>
      </c>
    </row>
    <row r="131" spans="1:8" ht="12.75">
      <c r="A131" s="3">
        <v>129</v>
      </c>
      <c r="B131" s="3">
        <f aca="true" t="shared" si="14" ref="B131:B194">V*sk+sh</f>
        <v>313</v>
      </c>
      <c r="C131" s="58">
        <f aca="true" t="shared" si="15" ref="C131:C194">R*Ta/(Vsk-b)-a/(Vsk^2)</f>
        <v>4.396215158970216</v>
      </c>
      <c r="D131" s="49">
        <f aca="true" t="shared" si="16" ref="D131:D194">R*Tb/(Vsk-b)-a/(Vsk^2)</f>
        <v>5.011672451050908</v>
      </c>
      <c r="E131" s="51">
        <f aca="true" t="shared" si="17" ref="E131:E194">R*Tc/(Vsk-b)-a/(Vsk^2)</f>
        <v>5.627129743131601</v>
      </c>
      <c r="F131" s="53">
        <f aca="true" t="shared" si="18" ref="F131:F194">R*Td/(Vsk-b)-a/(Vsk^2)</f>
        <v>6.550315681252638</v>
      </c>
      <c r="G131" s="55">
        <f aca="true" t="shared" si="19" ref="G131:G194">R*Te/(Vsk-b)-a/(Vsk^2)</f>
        <v>7.4735016193736765</v>
      </c>
      <c r="H131" s="57">
        <f aca="true" t="shared" si="20" ref="H131:H194">R*Tf/(Vsk-b)-a/(Vsk^2)</f>
        <v>8.704416203535061</v>
      </c>
    </row>
    <row r="132" spans="1:8" ht="12.75">
      <c r="A132" s="3">
        <v>130</v>
      </c>
      <c r="B132" s="3">
        <f t="shared" si="14"/>
        <v>315</v>
      </c>
      <c r="C132" s="58">
        <f t="shared" si="15"/>
        <v>4.3837080710557945</v>
      </c>
      <c r="D132" s="49">
        <f t="shared" si="16"/>
        <v>4.994643073653977</v>
      </c>
      <c r="E132" s="51">
        <f t="shared" si="17"/>
        <v>5.60557807625216</v>
      </c>
      <c r="F132" s="53">
        <f t="shared" si="18"/>
        <v>6.5219805801494335</v>
      </c>
      <c r="G132" s="55">
        <f t="shared" si="19"/>
        <v>7.438383084046707</v>
      </c>
      <c r="H132" s="57">
        <f t="shared" si="20"/>
        <v>8.660253089243074</v>
      </c>
    </row>
    <row r="133" spans="1:8" ht="12.75">
      <c r="A133" s="3">
        <v>131</v>
      </c>
      <c r="B133" s="3">
        <f t="shared" si="14"/>
        <v>317</v>
      </c>
      <c r="C133" s="58">
        <f t="shared" si="15"/>
        <v>4.371181521527298</v>
      </c>
      <c r="D133" s="49">
        <f t="shared" si="16"/>
        <v>4.977660208112974</v>
      </c>
      <c r="E133" s="51">
        <f t="shared" si="17"/>
        <v>5.584138894698652</v>
      </c>
      <c r="F133" s="53">
        <f t="shared" si="18"/>
        <v>6.493856924577168</v>
      </c>
      <c r="G133" s="55">
        <f t="shared" si="19"/>
        <v>7.403574954455683</v>
      </c>
      <c r="H133" s="57">
        <f t="shared" si="20"/>
        <v>8.61653232762704</v>
      </c>
    </row>
    <row r="134" spans="1:8" ht="12.75">
      <c r="A134" s="3">
        <v>132</v>
      </c>
      <c r="B134" s="3">
        <f t="shared" si="14"/>
        <v>319</v>
      </c>
      <c r="C134" s="58">
        <f t="shared" si="15"/>
        <v>4.358638849197505</v>
      </c>
      <c r="D134" s="49">
        <f t="shared" si="16"/>
        <v>4.960725760012967</v>
      </c>
      <c r="E134" s="51">
        <f t="shared" si="17"/>
        <v>5.562812670828429</v>
      </c>
      <c r="F134" s="53">
        <f t="shared" si="18"/>
        <v>6.465943037051622</v>
      </c>
      <c r="G134" s="55">
        <f t="shared" si="19"/>
        <v>7.3690734032748155</v>
      </c>
      <c r="H134" s="57">
        <f t="shared" si="20"/>
        <v>8.573247224905742</v>
      </c>
    </row>
    <row r="135" spans="1:8" ht="12.75">
      <c r="A135" s="3">
        <v>133</v>
      </c>
      <c r="B135" s="3">
        <f t="shared" si="14"/>
        <v>321</v>
      </c>
      <c r="C135" s="58">
        <f t="shared" si="15"/>
        <v>4.346083245720234</v>
      </c>
      <c r="D135" s="49">
        <f t="shared" si="16"/>
        <v>4.943841528996093</v>
      </c>
      <c r="E135" s="51">
        <f t="shared" si="17"/>
        <v>5.541599812271953</v>
      </c>
      <c r="F135" s="53">
        <f t="shared" si="18"/>
        <v>6.438237237185745</v>
      </c>
      <c r="G135" s="55">
        <f t="shared" si="19"/>
        <v>7.334874662099536</v>
      </c>
      <c r="H135" s="57">
        <f t="shared" si="20"/>
        <v>8.530391228651258</v>
      </c>
    </row>
    <row r="136" spans="1:8" ht="12.75">
      <c r="A136" s="3">
        <v>134</v>
      </c>
      <c r="B136" s="3">
        <f t="shared" si="14"/>
        <v>323</v>
      </c>
      <c r="C136" s="58">
        <f t="shared" si="15"/>
        <v>4.333517761772799</v>
      </c>
      <c r="D136" s="49">
        <f t="shared" si="16"/>
        <v>4.927009213473017</v>
      </c>
      <c r="E136" s="51">
        <f t="shared" si="17"/>
        <v>5.520500665173238</v>
      </c>
      <c r="F136" s="53">
        <f t="shared" si="18"/>
        <v>6.410737842723567</v>
      </c>
      <c r="G136" s="55">
        <f t="shared" si="19"/>
        <v>7.300975020273896</v>
      </c>
      <c r="H136" s="57">
        <f t="shared" si="20"/>
        <v>8.487957923674335</v>
      </c>
    </row>
    <row r="137" spans="1:8" ht="12.75">
      <c r="A137" s="3">
        <v>135</v>
      </c>
      <c r="B137" s="3">
        <f t="shared" si="14"/>
        <v>325</v>
      </c>
      <c r="C137" s="58">
        <f t="shared" si="15"/>
        <v>4.320945312964849</v>
      </c>
      <c r="D137" s="49">
        <f t="shared" si="16"/>
        <v>4.9102304151233</v>
      </c>
      <c r="E137" s="51">
        <f t="shared" si="17"/>
        <v>5.499515517281754</v>
      </c>
      <c r="F137" s="53">
        <f t="shared" si="18"/>
        <v>6.383443170519433</v>
      </c>
      <c r="G137" s="55">
        <f t="shared" si="19"/>
        <v>7.267370823757112</v>
      </c>
      <c r="H137" s="57">
        <f t="shared" si="20"/>
        <v>8.445941028074017</v>
      </c>
    </row>
    <row r="138" spans="1:8" ht="12.75">
      <c r="A138" s="3">
        <v>136</v>
      </c>
      <c r="B138" s="3">
        <f t="shared" si="14"/>
        <v>327</v>
      </c>
      <c r="C138" s="58">
        <f t="shared" si="15"/>
        <v>4.3083686854864975</v>
      </c>
      <c r="D138" s="49">
        <f t="shared" si="16"/>
        <v>4.893506643194554</v>
      </c>
      <c r="E138" s="51">
        <f t="shared" si="17"/>
        <v>5.478644600902612</v>
      </c>
      <c r="F138" s="53">
        <f t="shared" si="18"/>
        <v>6.356351537464699</v>
      </c>
      <c r="G138" s="55">
        <f t="shared" si="19"/>
        <v>7.234058474026785</v>
      </c>
      <c r="H138" s="57">
        <f t="shared" si="20"/>
        <v>8.4043343894429</v>
      </c>
    </row>
    <row r="139" spans="1:8" ht="12.75">
      <c r="A139" s="3">
        <v>137</v>
      </c>
      <c r="B139" s="3">
        <f t="shared" si="14"/>
        <v>329</v>
      </c>
      <c r="C139" s="58">
        <f t="shared" si="15"/>
        <v>4.295790541508096</v>
      </c>
      <c r="D139" s="49">
        <f t="shared" si="16"/>
        <v>4.876839318609787</v>
      </c>
      <c r="E139" s="51">
        <f t="shared" si="17"/>
        <v>5.457888095711479</v>
      </c>
      <c r="F139" s="53">
        <f t="shared" si="18"/>
        <v>6.329461261364018</v>
      </c>
      <c r="G139" s="55">
        <f t="shared" si="19"/>
        <v>7.201034427016556</v>
      </c>
      <c r="H139" s="57">
        <f t="shared" si="20"/>
        <v>8.36313198121994</v>
      </c>
    </row>
    <row r="140" spans="1:8" ht="12.75">
      <c r="A140" s="3">
        <v>138</v>
      </c>
      <c r="B140" s="3">
        <f t="shared" si="14"/>
        <v>331</v>
      </c>
      <c r="C140" s="58">
        <f t="shared" si="15"/>
        <v>4.283213424343274</v>
      </c>
      <c r="D140" s="49">
        <f t="shared" si="16"/>
        <v>4.860229777891846</v>
      </c>
      <c r="E140" s="51">
        <f t="shared" si="17"/>
        <v>5.437246131440419</v>
      </c>
      <c r="F140" s="53">
        <f t="shared" si="18"/>
        <v>6.302770661763277</v>
      </c>
      <c r="G140" s="55">
        <f t="shared" si="19"/>
        <v>7.168295192086135</v>
      </c>
      <c r="H140" s="57">
        <f t="shared" si="20"/>
        <v>8.322327899183282</v>
      </c>
    </row>
    <row r="141" spans="1:8" ht="12.75">
      <c r="A141" s="3">
        <v>139</v>
      </c>
      <c r="B141" s="3">
        <f t="shared" si="14"/>
        <v>333</v>
      </c>
      <c r="C141" s="58">
        <f t="shared" si="15"/>
        <v>4.270639763386388</v>
      </c>
      <c r="D141" s="49">
        <f t="shared" si="16"/>
        <v>4.8436792769134716</v>
      </c>
      <c r="E141" s="51">
        <f t="shared" si="17"/>
        <v>5.416718790440555</v>
      </c>
      <c r="F141" s="53">
        <f t="shared" si="18"/>
        <v>6.276278060731181</v>
      </c>
      <c r="G141" s="55">
        <f t="shared" si="19"/>
        <v>7.135837331021808</v>
      </c>
      <c r="H141" s="57">
        <f t="shared" si="20"/>
        <v>8.281916358075977</v>
      </c>
    </row>
    <row r="142" spans="1:8" ht="12.75">
      <c r="A142" s="3">
        <v>140</v>
      </c>
      <c r="B142" s="3">
        <f t="shared" si="14"/>
        <v>335</v>
      </c>
      <c r="C142" s="58">
        <f t="shared" si="15"/>
        <v>4.258071878834896</v>
      </c>
      <c r="D142" s="49">
        <f t="shared" si="16"/>
        <v>4.827188994481057</v>
      </c>
      <c r="E142" s="51">
        <f t="shared" si="17"/>
        <v>5.39630611012722</v>
      </c>
      <c r="F142" s="53">
        <f t="shared" si="18"/>
        <v>6.249981783596466</v>
      </c>
      <c r="G142" s="55">
        <f t="shared" si="19"/>
        <v>7.10365745706571</v>
      </c>
      <c r="H142" s="57">
        <f t="shared" si="20"/>
        <v>8.241891688358036</v>
      </c>
    </row>
    <row r="143" spans="1:8" ht="12.75">
      <c r="A143" s="3">
        <v>141</v>
      </c>
      <c r="B143" s="3">
        <f t="shared" si="14"/>
        <v>337</v>
      </c>
      <c r="C143" s="58">
        <f t="shared" si="15"/>
        <v>4.245511986206675</v>
      </c>
      <c r="D143" s="49">
        <f t="shared" si="16"/>
        <v>4.810760035759794</v>
      </c>
      <c r="E143" s="51">
        <f t="shared" si="17"/>
        <v>5.376008085312914</v>
      </c>
      <c r="F143" s="53">
        <f t="shared" si="18"/>
        <v>6.223880159642593</v>
      </c>
      <c r="G143" s="55">
        <f t="shared" si="19"/>
        <v>7.071752233972272</v>
      </c>
      <c r="H143" s="57">
        <f t="shared" si="20"/>
        <v>8.202248333078511</v>
      </c>
    </row>
    <row r="144" spans="1:8" ht="12.75">
      <c r="A144" s="3">
        <v>142</v>
      </c>
      <c r="B144" s="3">
        <f t="shared" si="14"/>
        <v>339</v>
      </c>
      <c r="C144" s="58">
        <f t="shared" si="15"/>
        <v>4.2329622006618335</v>
      </c>
      <c r="D144" s="49">
        <f t="shared" si="16"/>
        <v>4.794393435547542</v>
      </c>
      <c r="E144" s="51">
        <f t="shared" si="17"/>
        <v>5.355824670433253</v>
      </c>
      <c r="F144" s="53">
        <f t="shared" si="18"/>
        <v>6.197971522761818</v>
      </c>
      <c r="G144" s="55">
        <f t="shared" si="19"/>
        <v>7.040118375090382</v>
      </c>
      <c r="H144" s="57">
        <f t="shared" si="20"/>
        <v>8.162980844861803</v>
      </c>
    </row>
    <row r="145" spans="1:8" ht="12.75">
      <c r="A145" s="3">
        <v>143</v>
      </c>
      <c r="B145" s="3">
        <f t="shared" si="14"/>
        <v>341</v>
      </c>
      <c r="C145" s="58">
        <f t="shared" si="15"/>
        <v>4.22042454113801</v>
      </c>
      <c r="D145" s="49">
        <f t="shared" si="16"/>
        <v>4.7780901614043945</v>
      </c>
      <c r="E145" s="51">
        <f t="shared" si="17"/>
        <v>5.335755781670779</v>
      </c>
      <c r="F145" s="53">
        <f t="shared" si="18"/>
        <v>6.172254212070355</v>
      </c>
      <c r="G145" s="55">
        <f t="shared" si="19"/>
        <v>7.008752642469931</v>
      </c>
      <c r="H145" s="57">
        <f t="shared" si="20"/>
        <v>8.124083883002701</v>
      </c>
    </row>
    <row r="146" spans="1:8" ht="12.75">
      <c r="A146" s="3">
        <v>144</v>
      </c>
      <c r="B146" s="3">
        <f t="shared" si="14"/>
        <v>343</v>
      </c>
      <c r="C146" s="58">
        <f t="shared" si="15"/>
        <v>4.20790093430783</v>
      </c>
      <c r="D146" s="49">
        <f t="shared" si="16"/>
        <v>4.761851116644562</v>
      </c>
      <c r="E146" s="51">
        <f t="shared" si="17"/>
        <v>5.315801298981295</v>
      </c>
      <c r="F146" s="53">
        <f t="shared" si="18"/>
        <v>6.1467265724863935</v>
      </c>
      <c r="G146" s="55">
        <f t="shared" si="19"/>
        <v>6.977651845991494</v>
      </c>
      <c r="H146" s="57">
        <f t="shared" si="20"/>
        <v>8.085552210664959</v>
      </c>
    </row>
    <row r="147" spans="1:8" ht="12.75">
      <c r="A147" s="3">
        <v>145</v>
      </c>
      <c r="B147" s="3">
        <f t="shared" si="14"/>
        <v>345</v>
      </c>
      <c r="C147" s="58">
        <f t="shared" si="15"/>
        <v>4.1953932183666325</v>
      </c>
      <c r="D147" s="49">
        <f t="shared" si="16"/>
        <v>4.745677143196911</v>
      </c>
      <c r="E147" s="51">
        <f t="shared" si="17"/>
        <v>5.295961068027193</v>
      </c>
      <c r="F147" s="53">
        <f t="shared" si="18"/>
        <v>6.121386955272614</v>
      </c>
      <c r="G147" s="55">
        <f t="shared" si="19"/>
        <v>6.946812842518035</v>
      </c>
      <c r="H147" s="57">
        <f t="shared" si="20"/>
        <v>8.047380692178598</v>
      </c>
    </row>
    <row r="148" spans="1:8" ht="12.75">
      <c r="A148" s="3">
        <v>146</v>
      </c>
      <c r="B148" s="3">
        <f t="shared" si="14"/>
        <v>347</v>
      </c>
      <c r="C148" s="58">
        <f t="shared" si="15"/>
        <v>4.182903146658301</v>
      </c>
      <c r="D148" s="49">
        <f t="shared" si="16"/>
        <v>4.729569024340157</v>
      </c>
      <c r="E148" s="51">
        <f t="shared" si="17"/>
        <v>5.276234902022013</v>
      </c>
      <c r="F148" s="53">
        <f t="shared" si="18"/>
        <v>6.096233718544799</v>
      </c>
      <c r="G148" s="55">
        <f t="shared" si="19"/>
        <v>6.916232535067584</v>
      </c>
      <c r="H148" s="57">
        <f t="shared" si="20"/>
        <v>8.009564290431298</v>
      </c>
    </row>
    <row r="149" spans="1:8" ht="12.75">
      <c r="A149" s="3">
        <v>147</v>
      </c>
      <c r="B149" s="3">
        <f t="shared" si="14"/>
        <v>349</v>
      </c>
      <c r="C149" s="58">
        <f t="shared" si="15"/>
        <v>4.170432391146562</v>
      </c>
      <c r="D149" s="49">
        <f t="shared" si="16"/>
        <v>4.71352748731843</v>
      </c>
      <c r="E149" s="51">
        <f t="shared" si="17"/>
        <v>5.2566225834903</v>
      </c>
      <c r="F149" s="53">
        <f t="shared" si="18"/>
        <v>6.071265227748103</v>
      </c>
      <c r="G149" s="55">
        <f t="shared" si="19"/>
        <v>6.885907872005905</v>
      </c>
      <c r="H149" s="57">
        <f t="shared" si="20"/>
        <v>7.972098064349645</v>
      </c>
    </row>
    <row r="150" spans="1:8" ht="12.75">
      <c r="A150" s="3">
        <v>148</v>
      </c>
      <c r="B150" s="3">
        <f t="shared" si="14"/>
        <v>351</v>
      </c>
      <c r="C150" s="58">
        <f t="shared" si="15"/>
        <v>4.157982545738793</v>
      </c>
      <c r="D150" s="49">
        <f t="shared" si="16"/>
        <v>4.69755320584269</v>
      </c>
      <c r="E150" s="51">
        <f t="shared" si="17"/>
        <v>5.237123865946587</v>
      </c>
      <c r="F150" s="53">
        <f t="shared" si="18"/>
        <v>6.046479856102434</v>
      </c>
      <c r="G150" s="55">
        <f t="shared" si="19"/>
        <v>6.855835846258279</v>
      </c>
      <c r="H150" s="57">
        <f t="shared" si="20"/>
        <v>7.9349771664660755</v>
      </c>
    </row>
    <row r="151" spans="1:8" ht="12.75">
      <c r="A151" s="3">
        <v>149</v>
      </c>
      <c r="B151" s="3">
        <f t="shared" si="14"/>
        <v>353</v>
      </c>
      <c r="C151" s="58">
        <f t="shared" si="15"/>
        <v>4.145555129469036</v>
      </c>
      <c r="D151" s="49">
        <f t="shared" si="16"/>
        <v>4.681646802483143</v>
      </c>
      <c r="E151" s="51">
        <f t="shared" si="17"/>
        <v>5.217738475497252</v>
      </c>
      <c r="F151" s="53">
        <f t="shared" si="18"/>
        <v>6.021875985018414</v>
      </c>
      <c r="G151" s="55">
        <f t="shared" si="19"/>
        <v>6.826013494539574</v>
      </c>
      <c r="H151" s="57">
        <f t="shared" si="20"/>
        <v>7.898196840567791</v>
      </c>
    </row>
    <row r="152" spans="1:8" ht="12.75">
      <c r="A152" s="3">
        <v>150</v>
      </c>
      <c r="B152" s="3">
        <f t="shared" si="14"/>
        <v>355</v>
      </c>
      <c r="C152" s="58">
        <f t="shared" si="15"/>
        <v>4.1331515895465945</v>
      </c>
      <c r="D152" s="49">
        <f t="shared" si="16"/>
        <v>4.665808850957642</v>
      </c>
      <c r="E152" s="51">
        <f t="shared" si="17"/>
        <v>5.19846611236869</v>
      </c>
      <c r="F152" s="53">
        <f t="shared" si="18"/>
        <v>5.997452004485261</v>
      </c>
      <c r="G152" s="55">
        <f t="shared" si="19"/>
        <v>6.796437896601832</v>
      </c>
      <c r="H152" s="57">
        <f t="shared" si="20"/>
        <v>7.861752419423929</v>
      </c>
    </row>
    <row r="153" spans="1:8" ht="12.75">
      <c r="A153" s="3">
        <v>151</v>
      </c>
      <c r="B153" s="3">
        <f t="shared" si="14"/>
        <v>357</v>
      </c>
      <c r="C153" s="58">
        <f t="shared" si="15"/>
        <v>4.120773304276259</v>
      </c>
      <c r="D153" s="49">
        <f t="shared" si="16"/>
        <v>4.65003987832074</v>
      </c>
      <c r="E153" s="51">
        <f t="shared" si="17"/>
        <v>5.179306452365221</v>
      </c>
      <c r="F153" s="53">
        <f t="shared" si="18"/>
        <v>5.973206313431943</v>
      </c>
      <c r="G153" s="55">
        <f t="shared" si="19"/>
        <v>6.767106174498666</v>
      </c>
      <c r="H153" s="57">
        <f t="shared" si="20"/>
        <v>7.82563932258763</v>
      </c>
    </row>
    <row r="154" spans="1:8" ht="12.75">
      <c r="A154" s="3">
        <v>152</v>
      </c>
      <c r="B154" s="3">
        <f t="shared" si="14"/>
        <v>359</v>
      </c>
      <c r="C154" s="58">
        <f t="shared" si="15"/>
        <v>4.108421585855937</v>
      </c>
      <c r="D154" s="49">
        <f t="shared" si="16"/>
        <v>4.63434036705791</v>
      </c>
      <c r="E154" s="51">
        <f t="shared" si="17"/>
        <v>5.160259148259884</v>
      </c>
      <c r="F154" s="53">
        <f t="shared" si="18"/>
        <v>5.949137320062846</v>
      </c>
      <c r="G154" s="55">
        <f t="shared" si="19"/>
        <v>6.738015491865806</v>
      </c>
      <c r="H154" s="57">
        <f t="shared" si="20"/>
        <v>7.789853054269756</v>
      </c>
    </row>
    <row r="155" spans="1:8" ht="12.75">
      <c r="A155" s="3">
        <v>153</v>
      </c>
      <c r="B155" s="3">
        <f t="shared" si="14"/>
        <v>361</v>
      </c>
      <c r="C155" s="58">
        <f t="shared" si="15"/>
        <v>4.096097683057177</v>
      </c>
      <c r="D155" s="49">
        <f t="shared" si="16"/>
        <v>4.618710757089179</v>
      </c>
      <c r="E155" s="51">
        <f t="shared" si="17"/>
        <v>5.141323831121182</v>
      </c>
      <c r="F155" s="53">
        <f t="shared" si="18"/>
        <v>5.925243442169187</v>
      </c>
      <c r="G155" s="55">
        <f t="shared" si="19"/>
        <v>6.709163053217189</v>
      </c>
      <c r="H155" s="57">
        <f t="shared" si="20"/>
        <v>7.754389201281196</v>
      </c>
    </row>
    <row r="156" spans="1:8" ht="12.75">
      <c r="A156" s="3">
        <v>154</v>
      </c>
      <c r="B156" s="3">
        <f t="shared" si="14"/>
        <v>363</v>
      </c>
      <c r="C156" s="58">
        <f t="shared" si="15"/>
        <v>4.0838027837938276</v>
      </c>
      <c r="D156" s="49">
        <f t="shared" si="16"/>
        <v>4.603151447686263</v>
      </c>
      <c r="E156" s="51">
        <f t="shared" si="17"/>
        <v>5.122500111578699</v>
      </c>
      <c r="F156" s="53">
        <f t="shared" si="18"/>
        <v>5.901523107417353</v>
      </c>
      <c r="G156" s="55">
        <f t="shared" si="19"/>
        <v>6.680546103256007</v>
      </c>
      <c r="H156" s="57">
        <f t="shared" si="20"/>
        <v>7.719243431040879</v>
      </c>
    </row>
    <row r="157" spans="1:8" ht="12.75">
      <c r="A157" s="3">
        <v>155</v>
      </c>
      <c r="B157" s="3">
        <f t="shared" si="14"/>
        <v>365</v>
      </c>
      <c r="C157" s="58">
        <f t="shared" si="15"/>
        <v>4.07153801758378</v>
      </c>
      <c r="D157" s="49">
        <f t="shared" si="16"/>
        <v>4.58766279930706</v>
      </c>
      <c r="E157" s="51">
        <f t="shared" si="17"/>
        <v>5.103787581030341</v>
      </c>
      <c r="F157" s="53">
        <f t="shared" si="18"/>
        <v>5.877974753615262</v>
      </c>
      <c r="G157" s="55">
        <f t="shared" si="19"/>
        <v>6.652161926200182</v>
      </c>
      <c r="H157" s="57">
        <f t="shared" si="20"/>
        <v>7.684411489646744</v>
      </c>
    </row>
    <row r="158" spans="1:8" ht="12.75">
      <c r="A158" s="3">
        <v>156</v>
      </c>
      <c r="B158" s="3">
        <f t="shared" si="14"/>
        <v>367</v>
      </c>
      <c r="C158" s="58">
        <f t="shared" si="15"/>
        <v>4.059304457908569</v>
      </c>
      <c r="D158" s="49">
        <f t="shared" si="16"/>
        <v>4.5722451353512135</v>
      </c>
      <c r="E158" s="51">
        <f t="shared" si="17"/>
        <v>5.08518581279386</v>
      </c>
      <c r="F158" s="53">
        <f t="shared" si="18"/>
        <v>5.854596828957829</v>
      </c>
      <c r="G158" s="55">
        <f t="shared" si="19"/>
        <v>6.624007845121799</v>
      </c>
      <c r="H158" s="57">
        <f t="shared" si="20"/>
        <v>7.649889200007092</v>
      </c>
    </row>
    <row r="159" spans="1:8" ht="12.75">
      <c r="A159" s="3">
        <v>157</v>
      </c>
      <c r="B159" s="3">
        <f t="shared" si="14"/>
        <v>369</v>
      </c>
      <c r="C159" s="58">
        <f t="shared" si="15"/>
        <v>4.047103124475326</v>
      </c>
      <c r="D159" s="49">
        <f t="shared" si="16"/>
        <v>4.556898743840254</v>
      </c>
      <c r="E159" s="51">
        <f t="shared" si="17"/>
        <v>5.066694363205183</v>
      </c>
      <c r="F159" s="53">
        <f t="shared" si="18"/>
        <v>5.831387792252578</v>
      </c>
      <c r="G159" s="55">
        <f t="shared" si="19"/>
        <v>6.59608122129997</v>
      </c>
      <c r="H159" s="57">
        <f t="shared" si="20"/>
        <v>7.615672460029829</v>
      </c>
    </row>
    <row r="160" spans="1:8" ht="12.75">
      <c r="A160" s="3">
        <v>158</v>
      </c>
      <c r="B160" s="3">
        <f t="shared" si="14"/>
        <v>371</v>
      </c>
      <c r="C160" s="58">
        <f t="shared" si="15"/>
        <v>4.034934985385398</v>
      </c>
      <c r="D160" s="49">
        <f t="shared" si="16"/>
        <v>4.541623879025671</v>
      </c>
      <c r="E160" s="51">
        <f t="shared" si="17"/>
        <v>5.0483127726659465</v>
      </c>
      <c r="F160" s="53">
        <f t="shared" si="18"/>
        <v>5.80834611312636</v>
      </c>
      <c r="G160" s="55">
        <f t="shared" si="19"/>
        <v>6.568379453586772</v>
      </c>
      <c r="H160" s="57">
        <f t="shared" si="20"/>
        <v>7.581757240867322</v>
      </c>
    </row>
    <row r="161" spans="1:8" ht="12.75">
      <c r="A161" s="3">
        <v>159</v>
      </c>
      <c r="B161" s="3">
        <f t="shared" si="14"/>
        <v>373</v>
      </c>
      <c r="C161" s="58">
        <f t="shared" si="15"/>
        <v>4.022800959213727</v>
      </c>
      <c r="D161" s="49">
        <f t="shared" si="16"/>
        <v>4.526420762928131</v>
      </c>
      <c r="E161" s="51">
        <f t="shared" si="17"/>
        <v>5.030040566642537</v>
      </c>
      <c r="F161" s="53">
        <f t="shared" si="18"/>
        <v>5.7854702722141464</v>
      </c>
      <c r="G161" s="55">
        <f t="shared" si="19"/>
        <v>6.540899977785756</v>
      </c>
      <c r="H161" s="57">
        <f t="shared" si="20"/>
        <v>7.548139585214569</v>
      </c>
    </row>
    <row r="162" spans="1:8" ht="12.75">
      <c r="A162" s="3">
        <v>160</v>
      </c>
      <c r="B162" s="3">
        <f t="shared" si="14"/>
        <v>375</v>
      </c>
      <c r="C162" s="58">
        <f t="shared" si="15"/>
        <v>4.010701917002892</v>
      </c>
      <c r="D162" s="49">
        <f t="shared" si="16"/>
        <v>4.511289586810861</v>
      </c>
      <c r="E162" s="51">
        <f t="shared" si="17"/>
        <v>5.011877256618829</v>
      </c>
      <c r="F162" s="53">
        <f t="shared" si="18"/>
        <v>5.762758761330783</v>
      </c>
      <c r="G162" s="55">
        <f t="shared" si="19"/>
        <v>6.513640266042737</v>
      </c>
      <c r="H162" s="57">
        <f t="shared" si="20"/>
        <v>7.514815605658676</v>
      </c>
    </row>
    <row r="163" spans="1:8" ht="12.75">
      <c r="A163" s="3">
        <v>161</v>
      </c>
      <c r="B163" s="3">
        <f t="shared" si="14"/>
        <v>377</v>
      </c>
      <c r="C163" s="58">
        <f t="shared" si="15"/>
        <v>3.998638684175561</v>
      </c>
      <c r="D163" s="49">
        <f t="shared" si="16"/>
        <v>4.496230512590131</v>
      </c>
      <c r="E163" s="51">
        <f t="shared" si="17"/>
        <v>4.993822341004705</v>
      </c>
      <c r="F163" s="53">
        <f t="shared" si="18"/>
        <v>5.740210083626563</v>
      </c>
      <c r="G163" s="55">
        <f t="shared" si="19"/>
        <v>6.486597826248422</v>
      </c>
      <c r="H163" s="57">
        <f t="shared" si="20"/>
        <v>7.481781483077567</v>
      </c>
    </row>
    <row r="164" spans="1:8" ht="12.75">
      <c r="A164" s="3">
        <v>162</v>
      </c>
      <c r="B164" s="3">
        <f t="shared" si="14"/>
        <v>379</v>
      </c>
      <c r="C164" s="58">
        <f t="shared" si="15"/>
        <v>3.9866120423688587</v>
      </c>
      <c r="D164" s="49">
        <f t="shared" si="16"/>
        <v>4.4812436741856025</v>
      </c>
      <c r="E164" s="51">
        <f t="shared" si="17"/>
        <v>4.975875306002348</v>
      </c>
      <c r="F164" s="53">
        <f t="shared" si="18"/>
        <v>5.717822753727464</v>
      </c>
      <c r="G164" s="55">
        <f t="shared" si="19"/>
        <v>6.459770201452583</v>
      </c>
      <c r="H164" s="57">
        <f t="shared" si="20"/>
        <v>7.449033465086073</v>
      </c>
    </row>
    <row r="165" spans="1:8" ht="12.75">
      <c r="A165" s="3">
        <v>163</v>
      </c>
      <c r="B165" s="3">
        <f t="shared" si="14"/>
        <v>381</v>
      </c>
      <c r="C165" s="58">
        <f t="shared" si="15"/>
        <v>3.9746227311940867</v>
      </c>
      <c r="D165" s="49">
        <f t="shared" si="16"/>
        <v>4.466329178813153</v>
      </c>
      <c r="E165" s="51">
        <f t="shared" si="17"/>
        <v>4.9580356264322205</v>
      </c>
      <c r="F165" s="53">
        <f t="shared" si="18"/>
        <v>5.695595297860822</v>
      </c>
      <c r="G165" s="55">
        <f t="shared" si="19"/>
        <v>6.433154969289423</v>
      </c>
      <c r="H165" s="57">
        <f t="shared" si="20"/>
        <v>7.416567864527559</v>
      </c>
    </row>
    <row r="166" spans="1:8" ht="12.75">
      <c r="A166" s="3">
        <v>164</v>
      </c>
      <c r="B166" s="3">
        <f t="shared" si="14"/>
        <v>383</v>
      </c>
      <c r="C166" s="58">
        <f t="shared" si="15"/>
        <v>3.9626714499249815</v>
      </c>
      <c r="D166" s="49">
        <f t="shared" si="16"/>
        <v>4.451487108222755</v>
      </c>
      <c r="E166" s="51">
        <f t="shared" si="17"/>
        <v>4.940302766520528</v>
      </c>
      <c r="F166" s="53">
        <f t="shared" si="18"/>
        <v>5.673526253967189</v>
      </c>
      <c r="G166" s="55">
        <f t="shared" si="19"/>
        <v>6.406749741413851</v>
      </c>
      <c r="H166" s="57">
        <f t="shared" si="20"/>
        <v>7.384381058009398</v>
      </c>
    </row>
    <row r="167" spans="1:8" ht="12.75">
      <c r="A167" s="3">
        <v>165</v>
      </c>
      <c r="B167" s="3">
        <f t="shared" si="14"/>
        <v>385</v>
      </c>
      <c r="C167" s="58">
        <f t="shared" si="15"/>
        <v>3.950758859117613</v>
      </c>
      <c r="D167" s="49">
        <f t="shared" si="16"/>
        <v>4.436717519883759</v>
      </c>
      <c r="E167" s="51">
        <f t="shared" si="17"/>
        <v>4.922676180649906</v>
      </c>
      <c r="F167" s="53">
        <f t="shared" si="18"/>
        <v>5.651614171799125</v>
      </c>
      <c r="G167" s="55">
        <f t="shared" si="19"/>
        <v>6.380552162948344</v>
      </c>
      <c r="H167" s="57">
        <f t="shared" si="20"/>
        <v>7.352469484480638</v>
      </c>
    </row>
    <row r="168" spans="1:8" ht="12.75">
      <c r="A168" s="3">
        <v>166</v>
      </c>
      <c r="B168" s="3">
        <f t="shared" si="14"/>
        <v>387</v>
      </c>
      <c r="C168" s="58">
        <f t="shared" si="15"/>
        <v>3.938885582164846</v>
      </c>
      <c r="D168" s="49">
        <f t="shared" si="16"/>
        <v>4.42202044811991</v>
      </c>
      <c r="E168" s="51">
        <f t="shared" si="17"/>
        <v>4.905155314074975</v>
      </c>
      <c r="F168" s="53">
        <f t="shared" si="18"/>
        <v>5.62985761300757</v>
      </c>
      <c r="G168" s="55">
        <f t="shared" si="19"/>
        <v>6.354559911940167</v>
      </c>
      <c r="H168" s="57">
        <f t="shared" si="20"/>
        <v>7.320829643850296</v>
      </c>
    </row>
    <row r="169" spans="1:8" ht="12.75">
      <c r="A169" s="3">
        <v>167</v>
      </c>
      <c r="B169" s="3">
        <f t="shared" si="14"/>
        <v>389</v>
      </c>
      <c r="C169" s="58">
        <f t="shared" si="15"/>
        <v>3.9270522067881743</v>
      </c>
      <c r="D169" s="49">
        <f t="shared" si="16"/>
        <v>4.407395905196266</v>
      </c>
      <c r="E169" s="51">
        <f t="shared" si="17"/>
        <v>4.887739603604357</v>
      </c>
      <c r="F169" s="53">
        <f t="shared" si="18"/>
        <v>5.608255151216495</v>
      </c>
      <c r="G169" s="55">
        <f t="shared" si="19"/>
        <v>6.328770698828633</v>
      </c>
      <c r="H169" s="57">
        <f t="shared" si="20"/>
        <v>7.289458095644818</v>
      </c>
    </row>
    <row r="170" spans="1:8" ht="12.75">
      <c r="A170" s="3">
        <v>168</v>
      </c>
      <c r="B170" s="3">
        <f t="shared" si="14"/>
        <v>391</v>
      </c>
      <c r="C170" s="58">
        <f t="shared" si="15"/>
        <v>3.9152592864695976</v>
      </c>
      <c r="D170" s="49">
        <f t="shared" si="16"/>
        <v>4.392843882360117</v>
      </c>
      <c r="E170" s="51">
        <f t="shared" si="17"/>
        <v>4.870428478250636</v>
      </c>
      <c r="F170" s="53">
        <f t="shared" si="18"/>
        <v>5.586805372086417</v>
      </c>
      <c r="G170" s="55">
        <f t="shared" si="19"/>
        <v>6.303182265922196</v>
      </c>
      <c r="H170" s="57">
        <f t="shared" si="20"/>
        <v>7.258351457703236</v>
      </c>
    </row>
    <row r="171" spans="1:8" ht="12.75">
      <c r="A171" s="3">
        <v>169</v>
      </c>
      <c r="B171" s="3">
        <f t="shared" si="14"/>
        <v>393</v>
      </c>
      <c r="C171" s="58">
        <f t="shared" si="15"/>
        <v>3.9035073418260904</v>
      </c>
      <c r="D171" s="49">
        <f t="shared" si="16"/>
        <v>4.378364350837894</v>
      </c>
      <c r="E171" s="51">
        <f t="shared" si="17"/>
        <v>4.8532213598497</v>
      </c>
      <c r="F171" s="53">
        <f t="shared" si="18"/>
        <v>5.565506873367407</v>
      </c>
      <c r="G171" s="55">
        <f t="shared" si="19"/>
        <v>6.277792386885115</v>
      </c>
      <c r="H171" s="57">
        <f t="shared" si="20"/>
        <v>7.227506404908724</v>
      </c>
    </row>
    <row r="172" spans="1:8" ht="12.75">
      <c r="A172" s="3">
        <v>170</v>
      </c>
      <c r="B172" s="3">
        <f t="shared" si="14"/>
        <v>395</v>
      </c>
      <c r="C172" s="58">
        <f t="shared" si="15"/>
        <v>3.8917968619291003</v>
      </c>
      <c r="D172" s="49">
        <f t="shared" si="16"/>
        <v>4.363957262789974</v>
      </c>
      <c r="E172" s="51">
        <f t="shared" si="17"/>
        <v>4.83611766365085</v>
      </c>
      <c r="F172" s="53">
        <f t="shared" si="18"/>
        <v>5.544358264942163</v>
      </c>
      <c r="G172" s="55">
        <f t="shared" si="19"/>
        <v>6.252598866233475</v>
      </c>
      <c r="H172" s="57">
        <f t="shared" si="20"/>
        <v>7.1969196679552265</v>
      </c>
    </row>
    <row r="173" spans="1:8" ht="12.75">
      <c r="A173" s="3">
        <v>171</v>
      </c>
      <c r="B173" s="3">
        <f t="shared" si="14"/>
        <v>397</v>
      </c>
      <c r="C173" s="58">
        <f t="shared" si="15"/>
        <v>3.880128305571396</v>
      </c>
      <c r="D173" s="49">
        <f t="shared" si="16"/>
        <v>4.349622552225183</v>
      </c>
      <c r="E173" s="51">
        <f t="shared" si="17"/>
        <v>4.819116798878973</v>
      </c>
      <c r="F173" s="53">
        <f t="shared" si="18"/>
        <v>5.523358168859657</v>
      </c>
      <c r="G173" s="55">
        <f t="shared" si="19"/>
        <v>6.227599538840339</v>
      </c>
      <c r="H173" s="57">
        <f t="shared" si="20"/>
        <v>7.166588032147917</v>
      </c>
    </row>
    <row r="174" spans="1:8" ht="12.75">
      <c r="A174" s="3">
        <v>172</v>
      </c>
      <c r="B174" s="3">
        <f t="shared" si="14"/>
        <v>399</v>
      </c>
      <c r="C174" s="58">
        <f t="shared" si="15"/>
        <v>3.868502102483491</v>
      </c>
      <c r="D174" s="49">
        <f t="shared" si="16"/>
        <v>4.335360135876755</v>
      </c>
      <c r="E174" s="51">
        <f t="shared" si="17"/>
        <v>4.802218169270022</v>
      </c>
      <c r="F174" s="53">
        <f t="shared" si="18"/>
        <v>5.50250521935992</v>
      </c>
      <c r="G174" s="55">
        <f t="shared" si="19"/>
        <v>6.202792269449818</v>
      </c>
      <c r="H174" s="57">
        <f t="shared" si="20"/>
        <v>7.136508336236348</v>
      </c>
    </row>
    <row r="175" spans="1:8" ht="12.75">
      <c r="A175" s="3">
        <v>173</v>
      </c>
      <c r="B175" s="3">
        <f t="shared" si="14"/>
        <v>401</v>
      </c>
      <c r="C175" s="58">
        <f t="shared" si="15"/>
        <v>3.856918654501751</v>
      </c>
      <c r="D175" s="49">
        <f t="shared" si="16"/>
        <v>4.321169914041372</v>
      </c>
      <c r="E175" s="51">
        <f t="shared" si="17"/>
        <v>4.785421173580994</v>
      </c>
      <c r="F175" s="53">
        <f t="shared" si="18"/>
        <v>5.4817980628904275</v>
      </c>
      <c r="G175" s="55">
        <f t="shared" si="19"/>
        <v>6.178174952199861</v>
      </c>
      <c r="H175" s="57">
        <f t="shared" si="20"/>
        <v>7.106677471279106</v>
      </c>
    </row>
    <row r="176" spans="1:8" ht="12.75">
      <c r="A176" s="3">
        <v>174</v>
      </c>
      <c r="B176" s="3">
        <f t="shared" si="14"/>
        <v>403</v>
      </c>
      <c r="C176" s="58">
        <f t="shared" si="15"/>
        <v>3.8453783366902226</v>
      </c>
      <c r="D176" s="49">
        <f t="shared" si="16"/>
        <v>4.307051771382896</v>
      </c>
      <c r="E176" s="51">
        <f t="shared" si="17"/>
        <v>4.76872520607557</v>
      </c>
      <c r="F176" s="53">
        <f t="shared" si="18"/>
        <v>5.461235358114581</v>
      </c>
      <c r="G176" s="55">
        <f t="shared" si="19"/>
        <v>6.153745510153592</v>
      </c>
      <c r="H176" s="57">
        <f t="shared" si="20"/>
        <v>7.07709237953894</v>
      </c>
    </row>
    <row r="177" spans="1:8" ht="12.75">
      <c r="A177" s="3">
        <v>175</v>
      </c>
      <c r="B177" s="3">
        <f t="shared" si="14"/>
        <v>405</v>
      </c>
      <c r="C177" s="58">
        <f t="shared" si="15"/>
        <v>3.8338814984181058</v>
      </c>
      <c r="D177" s="49">
        <f t="shared" si="16"/>
        <v>4.293005577702278</v>
      </c>
      <c r="E177" s="51">
        <f t="shared" si="17"/>
        <v>4.75212965698645</v>
      </c>
      <c r="F177" s="53">
        <f t="shared" si="18"/>
        <v>5.440815775912709</v>
      </c>
      <c r="G177" s="55">
        <f t="shared" si="19"/>
        <v>6.129501894838969</v>
      </c>
      <c r="H177" s="57">
        <f t="shared" si="20"/>
        <v>7.047750053407313</v>
      </c>
    </row>
    <row r="178" spans="1:8" ht="12.75">
      <c r="A178" s="3">
        <v>176</v>
      </c>
      <c r="B178" s="3">
        <f t="shared" si="14"/>
        <v>407</v>
      </c>
      <c r="C178" s="58">
        <f t="shared" si="15"/>
        <v>3.82242846439472</v>
      </c>
      <c r="D178" s="49">
        <f t="shared" si="16"/>
        <v>4.2790311886750985</v>
      </c>
      <c r="E178" s="51">
        <f t="shared" si="17"/>
        <v>4.735633912955478</v>
      </c>
      <c r="F178" s="53">
        <f t="shared" si="18"/>
        <v>5.420537999376048</v>
      </c>
      <c r="G178" s="55">
        <f t="shared" si="19"/>
        <v>6.105442085796618</v>
      </c>
      <c r="H178" s="57">
        <f t="shared" si="20"/>
        <v>7.018647534357376</v>
      </c>
    </row>
    <row r="179" spans="1:8" ht="12.75">
      <c r="A179" s="3">
        <v>177</v>
      </c>
      <c r="B179" s="3">
        <f t="shared" si="14"/>
        <v>409</v>
      </c>
      <c r="C179" s="58">
        <f t="shared" si="15"/>
        <v>3.811019535663729</v>
      </c>
      <c r="D179" s="49">
        <f t="shared" si="16"/>
        <v>4.265128446558116</v>
      </c>
      <c r="E179" s="51">
        <f t="shared" si="17"/>
        <v>4.719237357452501</v>
      </c>
      <c r="F179" s="53">
        <f t="shared" si="18"/>
        <v>5.400400723794082</v>
      </c>
      <c r="G179" s="55">
        <f t="shared" si="19"/>
        <v>6.081564090135661</v>
      </c>
      <c r="H179" s="57">
        <f t="shared" si="20"/>
        <v>6.9897819119244335</v>
      </c>
    </row>
    <row r="180" spans="1:8" ht="12.75">
      <c r="A180" s="3">
        <v>178</v>
      </c>
      <c r="B180" s="3">
        <f t="shared" si="14"/>
        <v>411</v>
      </c>
      <c r="C180" s="58">
        <f t="shared" si="15"/>
        <v>3.799654990558316</v>
      </c>
      <c r="D180" s="49">
        <f t="shared" si="16"/>
        <v>4.251297180866127</v>
      </c>
      <c r="E180" s="51">
        <f t="shared" si="17"/>
        <v>4.702939371173937</v>
      </c>
      <c r="F180" s="53">
        <f t="shared" si="18"/>
        <v>5.380402656635654</v>
      </c>
      <c r="G180" s="55">
        <f t="shared" si="19"/>
        <v>6.05786594209737</v>
      </c>
      <c r="H180" s="57">
        <f t="shared" si="20"/>
        <v>6.961150322712994</v>
      </c>
    </row>
    <row r="181" spans="1:8" ht="12.75">
      <c r="A181" s="3">
        <v>179</v>
      </c>
      <c r="B181" s="3">
        <f t="shared" si="14"/>
        <v>413</v>
      </c>
      <c r="C181" s="58">
        <f t="shared" si="15"/>
        <v>3.788335085618907</v>
      </c>
      <c r="D181" s="49">
        <f t="shared" si="16"/>
        <v>4.23753720902042</v>
      </c>
      <c r="E181" s="51">
        <f t="shared" si="17"/>
        <v>4.686739332421935</v>
      </c>
      <c r="F181" s="53">
        <f t="shared" si="18"/>
        <v>5.360542517524205</v>
      </c>
      <c r="G181" s="55">
        <f t="shared" si="19"/>
        <v>6.034345702626478</v>
      </c>
      <c r="H181" s="57">
        <f t="shared" si="20"/>
        <v>6.932749949429507</v>
      </c>
    </row>
    <row r="182" spans="1:8" ht="12.75">
      <c r="A182" s="3">
        <v>180</v>
      </c>
      <c r="B182" s="3">
        <f t="shared" si="14"/>
        <v>415</v>
      </c>
      <c r="C182" s="58">
        <f t="shared" si="15"/>
        <v>3.7770600564750016</v>
      </c>
      <c r="D182" s="49">
        <f t="shared" si="16"/>
        <v>4.223848336970001</v>
      </c>
      <c r="E182" s="51">
        <f t="shared" si="17"/>
        <v>4.670636617465</v>
      </c>
      <c r="F182" s="53">
        <f t="shared" si="18"/>
        <v>5.340819038207501</v>
      </c>
      <c r="G182" s="55">
        <f t="shared" si="19"/>
        <v>6.01100145895</v>
      </c>
      <c r="H182" s="57">
        <f t="shared" si="20"/>
        <v>6.904578019939999</v>
      </c>
    </row>
    <row r="183" spans="1:8" ht="12.75">
      <c r="A183" s="3">
        <v>181</v>
      </c>
      <c r="B183" s="3">
        <f t="shared" si="14"/>
        <v>417</v>
      </c>
      <c r="C183" s="58">
        <f t="shared" si="15"/>
        <v>3.7658301186925685</v>
      </c>
      <c r="D183" s="49">
        <f t="shared" si="16"/>
        <v>4.210230359786738</v>
      </c>
      <c r="E183" s="51">
        <f t="shared" si="17"/>
        <v>4.65463060088091</v>
      </c>
      <c r="F183" s="53">
        <f t="shared" si="18"/>
        <v>5.3212309625221685</v>
      </c>
      <c r="G183" s="55">
        <f t="shared" si="19"/>
        <v>5.987831324163425</v>
      </c>
      <c r="H183" s="57">
        <f t="shared" si="20"/>
        <v>6.876631806351769</v>
      </c>
    </row>
    <row r="184" spans="1:8" ht="12.75">
      <c r="A184" s="3">
        <v>182</v>
      </c>
      <c r="B184" s="3">
        <f t="shared" si="14"/>
        <v>419</v>
      </c>
      <c r="C184" s="58">
        <f t="shared" si="15"/>
        <v>3.7546454685884196</v>
      </c>
      <c r="D184" s="49">
        <f t="shared" si="16"/>
        <v>4.1966830622355555</v>
      </c>
      <c r="E184" s="51">
        <f t="shared" si="17"/>
        <v>4.638720655882693</v>
      </c>
      <c r="F184" s="53">
        <f t="shared" si="18"/>
        <v>5.301777046353398</v>
      </c>
      <c r="G184" s="55">
        <f t="shared" si="19"/>
        <v>5.964833436824103</v>
      </c>
      <c r="H184" s="57">
        <f t="shared" si="20"/>
        <v>6.848908624118378</v>
      </c>
    </row>
    <row r="185" spans="1:8" ht="12.75">
      <c r="A185" s="3">
        <v>183</v>
      </c>
      <c r="B185" s="3">
        <f t="shared" si="14"/>
        <v>421</v>
      </c>
      <c r="C185" s="58">
        <f t="shared" si="15"/>
        <v>3.7435062840129203</v>
      </c>
      <c r="D185" s="49">
        <f t="shared" si="16"/>
        <v>4.183206219320676</v>
      </c>
      <c r="E185" s="51">
        <f t="shared" si="17"/>
        <v>4.622906154628433</v>
      </c>
      <c r="F185" s="53">
        <f t="shared" si="18"/>
        <v>5.282456057590069</v>
      </c>
      <c r="G185" s="55">
        <f t="shared" si="19"/>
        <v>5.942005960551704</v>
      </c>
      <c r="H185" s="57">
        <f t="shared" si="20"/>
        <v>6.821405831167219</v>
      </c>
    </row>
    <row r="186" spans="1:8" ht="12.75">
      <c r="A186" s="3">
        <v>184</v>
      </c>
      <c r="B186" s="3">
        <f t="shared" si="14"/>
        <v>423</v>
      </c>
      <c r="C186" s="58">
        <f t="shared" si="15"/>
        <v>3.7324127251022987</v>
      </c>
      <c r="D186" s="49">
        <f t="shared" si="16"/>
        <v>4.169799596808961</v>
      </c>
      <c r="E186" s="51">
        <f t="shared" si="17"/>
        <v>4.607186468515625</v>
      </c>
      <c r="F186" s="53">
        <f t="shared" si="18"/>
        <v>5.2632667760756195</v>
      </c>
      <c r="G186" s="55">
        <f t="shared" si="19"/>
        <v>5.919347083635612</v>
      </c>
      <c r="H186" s="57">
        <f t="shared" si="20"/>
        <v>6.794120827048939</v>
      </c>
    </row>
    <row r="187" spans="1:8" ht="12.75">
      <c r="A187" s="3">
        <v>185</v>
      </c>
      <c r="B187" s="3">
        <f t="shared" si="14"/>
        <v>425</v>
      </c>
      <c r="C187" s="58">
        <f t="shared" si="15"/>
        <v>3.7213649350018203</v>
      </c>
      <c r="D187" s="49">
        <f t="shared" si="16"/>
        <v>4.156462951731279</v>
      </c>
      <c r="E187" s="51">
        <f t="shared" si="17"/>
        <v>4.5915609684607395</v>
      </c>
      <c r="F187" s="53">
        <f t="shared" si="18"/>
        <v>5.244207993554928</v>
      </c>
      <c r="G187" s="55">
        <f t="shared" si="19"/>
        <v>5.896855018649118</v>
      </c>
      <c r="H187" s="57">
        <f t="shared" si="20"/>
        <v>6.767051052108038</v>
      </c>
    </row>
    <row r="188" spans="1:8" ht="12.75">
      <c r="A188" s="3">
        <v>186</v>
      </c>
      <c r="B188" s="3">
        <f t="shared" si="14"/>
        <v>427</v>
      </c>
      <c r="C188" s="58">
        <f t="shared" si="15"/>
        <v>3.7103630405609733</v>
      </c>
      <c r="D188" s="49">
        <f t="shared" si="16"/>
        <v>4.14319603286283</v>
      </c>
      <c r="E188" s="51">
        <f t="shared" si="17"/>
        <v>4.576029025164689</v>
      </c>
      <c r="F188" s="53">
        <f t="shared" si="18"/>
        <v>5.225278513617476</v>
      </c>
      <c r="G188" s="55">
        <f t="shared" si="19"/>
        <v>5.874528002070263</v>
      </c>
      <c r="H188" s="57">
        <f t="shared" si="20"/>
        <v>6.740193986673979</v>
      </c>
    </row>
    <row r="189" spans="1:8" ht="12.75">
      <c r="A189" s="3">
        <v>187</v>
      </c>
      <c r="B189" s="3">
        <f t="shared" si="14"/>
        <v>429</v>
      </c>
      <c r="C189" s="58">
        <f t="shared" si="15"/>
        <v>3.69940715300182</v>
      </c>
      <c r="D189" s="49">
        <f t="shared" si="16"/>
        <v>4.129998581183302</v>
      </c>
      <c r="E189" s="51">
        <f t="shared" si="17"/>
        <v>4.560590009364786</v>
      </c>
      <c r="F189" s="53">
        <f t="shared" si="18"/>
        <v>5.20647715163701</v>
      </c>
      <c r="G189" s="55">
        <f t="shared" si="19"/>
        <v>5.852364293909235</v>
      </c>
      <c r="H189" s="57">
        <f t="shared" si="20"/>
        <v>6.713547150272202</v>
      </c>
    </row>
    <row r="190" spans="1:8" ht="12.75">
      <c r="A190" s="3">
        <v>188</v>
      </c>
      <c r="B190" s="3">
        <f t="shared" si="14"/>
        <v>431</v>
      </c>
      <c r="C190" s="58">
        <f t="shared" si="15"/>
        <v>3.688497368561577</v>
      </c>
      <c r="D190" s="49">
        <f t="shared" si="16"/>
        <v>4.116870330317697</v>
      </c>
      <c r="E190" s="51">
        <f t="shared" si="17"/>
        <v>4.545243292073817</v>
      </c>
      <c r="F190" s="53">
        <f t="shared" si="18"/>
        <v>5.187802734707997</v>
      </c>
      <c r="G190" s="55">
        <f t="shared" si="19"/>
        <v>5.830362177342176</v>
      </c>
      <c r="H190" s="57">
        <f t="shared" si="20"/>
        <v>6.687108100854418</v>
      </c>
    </row>
    <row r="191" spans="1:8" ht="12.75">
      <c r="A191" s="3">
        <v>189</v>
      </c>
      <c r="B191" s="3">
        <f t="shared" si="14"/>
        <v>433</v>
      </c>
      <c r="C191" s="58">
        <f t="shared" si="15"/>
        <v>3.6776337691104706</v>
      </c>
      <c r="D191" s="49">
        <f t="shared" si="16"/>
        <v>4.10381100695863</v>
      </c>
      <c r="E191" s="51">
        <f t="shared" si="17"/>
        <v>4.529988244806792</v>
      </c>
      <c r="F191" s="53">
        <f t="shared" si="18"/>
        <v>5.1692541015790345</v>
      </c>
      <c r="G191" s="55">
        <f t="shared" si="19"/>
        <v>5.808519958351276</v>
      </c>
      <c r="H191" s="57">
        <f t="shared" si="20"/>
        <v>6.6608744340475985</v>
      </c>
    </row>
    <row r="192" spans="1:8" ht="12.75">
      <c r="A192" s="3">
        <v>190</v>
      </c>
      <c r="B192" s="3">
        <f t="shared" si="14"/>
        <v>435</v>
      </c>
      <c r="C192" s="58">
        <f t="shared" si="15"/>
        <v>3.666816422745839</v>
      </c>
      <c r="D192" s="49">
        <f t="shared" si="16"/>
        <v>4.090820331270879</v>
      </c>
      <c r="E192" s="51">
        <f t="shared" si="17"/>
        <v>4.514824239795921</v>
      </c>
      <c r="F192" s="53">
        <f t="shared" si="18"/>
        <v>5.150830102583482</v>
      </c>
      <c r="G192" s="55">
        <f t="shared" si="19"/>
        <v>5.7868359653710435</v>
      </c>
      <c r="H192" s="57">
        <f t="shared" si="20"/>
        <v>6.634843782421126</v>
      </c>
    </row>
    <row r="193" spans="1:8" ht="12.75">
      <c r="A193" s="3">
        <v>191</v>
      </c>
      <c r="B193" s="3">
        <f t="shared" si="14"/>
        <v>437</v>
      </c>
      <c r="C193" s="58">
        <f t="shared" si="15"/>
        <v>3.656045384363452</v>
      </c>
      <c r="D193" s="49">
        <f t="shared" si="16"/>
        <v>4.07789801727889</v>
      </c>
      <c r="E193" s="51">
        <f t="shared" si="17"/>
        <v>4.499750650194328</v>
      </c>
      <c r="F193" s="53">
        <f t="shared" si="18"/>
        <v>5.132529599567486</v>
      </c>
      <c r="G193" s="55">
        <f t="shared" si="19"/>
        <v>5.765308548940644</v>
      </c>
      <c r="H193" s="57">
        <f t="shared" si="20"/>
        <v>6.609013814771521</v>
      </c>
    </row>
    <row r="194" spans="1:8" ht="12.75">
      <c r="A194" s="3">
        <v>192</v>
      </c>
      <c r="B194" s="3">
        <f t="shared" si="14"/>
        <v>439</v>
      </c>
      <c r="C194" s="58">
        <f t="shared" si="15"/>
        <v>3.6453206962069333</v>
      </c>
      <c r="D194" s="49">
        <f t="shared" si="16"/>
        <v>4.06504377323798</v>
      </c>
      <c r="E194" s="51">
        <f t="shared" si="17"/>
        <v>4.484766850269029</v>
      </c>
      <c r="F194" s="53">
        <f t="shared" si="18"/>
        <v>5.1143514658156</v>
      </c>
      <c r="G194" s="55">
        <f t="shared" si="19"/>
        <v>5.74393608136217</v>
      </c>
      <c r="H194" s="57">
        <f t="shared" si="20"/>
        <v>6.583382235424267</v>
      </c>
    </row>
    <row r="195" spans="1:8" ht="12.75">
      <c r="A195" s="3">
        <v>193</v>
      </c>
      <c r="B195" s="3">
        <f aca="true" t="shared" si="21" ref="B195:B222">V*sk+sh</f>
        <v>441</v>
      </c>
      <c r="C195" s="58">
        <f aca="true" t="shared" si="22" ref="C195:C222">R*Ta/(Vsk-b)-a/(Vsk^2)</f>
        <v>3.634642388396171</v>
      </c>
      <c r="D195" s="49">
        <f aca="true" t="shared" si="23" ref="D195:D222">R*Tb/(Vsk-b)-a/(Vsk^2)</f>
        <v>4.05225730198989</v>
      </c>
      <c r="E195" s="51">
        <f aca="true" t="shared" si="24" ref="E195:E222">R*Tc/(Vsk-b)-a/(Vsk^2)</f>
        <v>4.46987221558361</v>
      </c>
      <c r="F195" s="53">
        <f aca="true" t="shared" si="25" ref="F195:F222">R*Td/(Vsk-b)-a/(Vsk^2)</f>
        <v>5.096294585974189</v>
      </c>
      <c r="G195" s="55">
        <f aca="true" t="shared" si="26" ref="G195:G222">R*Te/(Vsk-b)-a/(Vsk^2)</f>
        <v>5.722716956364769</v>
      </c>
      <c r="H195" s="57">
        <f aca="true" t="shared" si="27" ref="H195:H222">R*Tf/(Vsk-b)-a/(Vsk^2)</f>
        <v>6.557946783552207</v>
      </c>
    </row>
    <row r="196" spans="1:8" ht="12.75">
      <c r="A196" s="3">
        <v>194</v>
      </c>
      <c r="B196" s="3">
        <f t="shared" si="21"/>
        <v>443</v>
      </c>
      <c r="C196" s="58">
        <f t="shared" si="22"/>
        <v>3.624010479435535</v>
      </c>
      <c r="D196" s="49">
        <f t="shared" si="23"/>
        <v>4.039538301303322</v>
      </c>
      <c r="E196" s="51">
        <f t="shared" si="24"/>
        <v>4.455066123171109</v>
      </c>
      <c r="F196" s="53">
        <f t="shared" si="25"/>
        <v>5.078357855972791</v>
      </c>
      <c r="G196" s="55">
        <f t="shared" si="26"/>
        <v>5.701649588774472</v>
      </c>
      <c r="H196" s="57">
        <f t="shared" si="27"/>
        <v>6.532705232510047</v>
      </c>
    </row>
    <row r="197" spans="1:8" ht="12.75">
      <c r="A197" s="3">
        <v>195</v>
      </c>
      <c r="B197" s="3">
        <f t="shared" si="21"/>
        <v>445</v>
      </c>
      <c r="C197" s="58">
        <f t="shared" si="22"/>
        <v>3.61342497670271</v>
      </c>
      <c r="D197" s="49">
        <f t="shared" si="23"/>
        <v>4.026886464200103</v>
      </c>
      <c r="E197" s="51">
        <f t="shared" si="24"/>
        <v>4.440347951697499</v>
      </c>
      <c r="F197" s="53">
        <f t="shared" si="25"/>
        <v>5.0605401829435905</v>
      </c>
      <c r="G197" s="55">
        <f t="shared" si="26"/>
        <v>5.6807324141896824</v>
      </c>
      <c r="H197" s="57">
        <f t="shared" si="27"/>
        <v>6.507655389184471</v>
      </c>
    </row>
    <row r="198" spans="1:8" ht="12.75">
      <c r="A198" s="3">
        <v>196</v>
      </c>
      <c r="B198" s="3">
        <f t="shared" si="21"/>
        <v>447</v>
      </c>
      <c r="C198" s="58">
        <f t="shared" si="22"/>
        <v>3.6028858769188963</v>
      </c>
      <c r="D198" s="49">
        <f t="shared" si="23"/>
        <v>4.014301479267546</v>
      </c>
      <c r="E198" s="51">
        <f t="shared" si="24"/>
        <v>4.425717081616198</v>
      </c>
      <c r="F198" s="53">
        <f t="shared" si="25"/>
        <v>5.042840485139175</v>
      </c>
      <c r="G198" s="55">
        <f t="shared" si="26"/>
        <v>5.659963888662152</v>
      </c>
      <c r="H198" s="57">
        <f t="shared" si="27"/>
        <v>6.482795093359455</v>
      </c>
    </row>
    <row r="199" spans="1:8" ht="12.75">
      <c r="A199" s="3">
        <v>197</v>
      </c>
      <c r="B199" s="3">
        <f t="shared" si="21"/>
        <v>449</v>
      </c>
      <c r="C199" s="58">
        <f t="shared" si="22"/>
        <v>3.592393166601121</v>
      </c>
      <c r="D199" s="49">
        <f t="shared" si="23"/>
        <v>4.001783030957577</v>
      </c>
      <c r="E199" s="51">
        <f t="shared" si="24"/>
        <v>4.411172895314033</v>
      </c>
      <c r="F199" s="53">
        <f t="shared" si="25"/>
        <v>5.025257691848718</v>
      </c>
      <c r="G199" s="55">
        <f t="shared" si="26"/>
        <v>5.639342488383402</v>
      </c>
      <c r="H199" s="57">
        <f t="shared" si="27"/>
        <v>6.458122217096316</v>
      </c>
    </row>
    <row r="200" spans="1:8" ht="12.75">
      <c r="A200" s="3">
        <v>198</v>
      </c>
      <c r="B200" s="3">
        <f t="shared" si="21"/>
        <v>451</v>
      </c>
      <c r="C200" s="58">
        <f t="shared" si="22"/>
        <v>3.5819468224973523</v>
      </c>
      <c r="D200" s="49">
        <f t="shared" si="23"/>
        <v>3.989330799873172</v>
      </c>
      <c r="E200" s="51">
        <f t="shared" si="24"/>
        <v>4.3967147772489925</v>
      </c>
      <c r="F200" s="53">
        <f t="shared" si="25"/>
        <v>5.007790743312723</v>
      </c>
      <c r="G200" s="55">
        <f t="shared" si="26"/>
        <v>5.618866709376454</v>
      </c>
      <c r="H200" s="57">
        <f t="shared" si="27"/>
        <v>6.433634664128096</v>
      </c>
    </row>
    <row r="201" spans="1:8" ht="12.75">
      <c r="A201" s="3">
        <v>199</v>
      </c>
      <c r="B201" s="3">
        <f t="shared" si="21"/>
        <v>453</v>
      </c>
      <c r="C201" s="58">
        <f t="shared" si="22"/>
        <v>3.571546812005094</v>
      </c>
      <c r="D201" s="49">
        <f t="shared" si="23"/>
        <v>3.9769444630426323</v>
      </c>
      <c r="E201" s="51">
        <f t="shared" si="24"/>
        <v>4.382342114080172</v>
      </c>
      <c r="F201" s="53">
        <f t="shared" si="25"/>
        <v>4.990438590636481</v>
      </c>
      <c r="G201" s="55">
        <f t="shared" si="26"/>
        <v>5.59853506719279</v>
      </c>
      <c r="H201" s="57">
        <f t="shared" si="27"/>
        <v>6.40933036926787</v>
      </c>
    </row>
    <row r="202" spans="1:8" ht="12.75">
      <c r="A202" s="3">
        <v>200</v>
      </c>
      <c r="B202" s="3">
        <f t="shared" si="21"/>
        <v>455</v>
      </c>
      <c r="C202" s="58">
        <f t="shared" si="22"/>
        <v>3.5611930935741007</v>
      </c>
      <c r="D202" s="49">
        <f t="shared" si="23"/>
        <v>3.964623694182169</v>
      </c>
      <c r="E202" s="51">
        <f t="shared" si="24"/>
        <v>4.368054294790238</v>
      </c>
      <c r="F202" s="53">
        <f t="shared" si="25"/>
        <v>4.973200195702343</v>
      </c>
      <c r="G202" s="55">
        <f t="shared" si="26"/>
        <v>5.578346096614446</v>
      </c>
      <c r="H202" s="57">
        <f t="shared" si="27"/>
        <v>6.3852072978305845</v>
      </c>
    </row>
    <row r="203" spans="1:8" ht="12.75">
      <c r="A203" s="3">
        <v>201</v>
      </c>
      <c r="B203" s="3">
        <f t="shared" si="21"/>
        <v>457</v>
      </c>
      <c r="C203" s="58">
        <f t="shared" si="22"/>
        <v>3.550885617093833</v>
      </c>
      <c r="D203" s="49">
        <f t="shared" si="23"/>
        <v>3.952368163947294</v>
      </c>
      <c r="E203" s="51">
        <f t="shared" si="24"/>
        <v>4.353850710800756</v>
      </c>
      <c r="F203" s="53">
        <f t="shared" si="25"/>
        <v>4.956074531080947</v>
      </c>
      <c r="G203" s="55">
        <f t="shared" si="26"/>
        <v>5.558298351361139</v>
      </c>
      <c r="H203" s="57">
        <f t="shared" si="27"/>
        <v>6.3612634450680625</v>
      </c>
    </row>
    <row r="204" spans="1:8" ht="12.75">
      <c r="A204" s="3">
        <v>202</v>
      </c>
      <c r="B204" s="3">
        <f t="shared" si="21"/>
        <v>459</v>
      </c>
      <c r="C204" s="58">
        <f t="shared" si="22"/>
        <v>3.540624324266247</v>
      </c>
      <c r="D204" s="49">
        <f t="shared" si="23"/>
        <v>3.940177540173466</v>
      </c>
      <c r="E204" s="51">
        <f t="shared" si="24"/>
        <v>4.339730756080687</v>
      </c>
      <c r="F204" s="53">
        <f t="shared" si="25"/>
        <v>4.9390605799415175</v>
      </c>
      <c r="G204" s="55">
        <f t="shared" si="26"/>
        <v>5.538390403802348</v>
      </c>
      <c r="H204" s="57">
        <f t="shared" si="27"/>
        <v>6.337496835616788</v>
      </c>
    </row>
    <row r="205" spans="1:8" ht="12.75">
      <c r="A205" s="3">
        <v>203</v>
      </c>
      <c r="B205" s="3">
        <f t="shared" si="21"/>
        <v>461</v>
      </c>
      <c r="C205" s="58">
        <f t="shared" si="22"/>
        <v>3.5304091489644804</v>
      </c>
      <c r="D205" s="49">
        <f t="shared" si="23"/>
        <v>3.9280514881064335</v>
      </c>
      <c r="E205" s="51">
        <f t="shared" si="24"/>
        <v>4.325693827248388</v>
      </c>
      <c r="F205" s="53">
        <f t="shared" si="25"/>
        <v>4.922157335961319</v>
      </c>
      <c r="G205" s="55">
        <f t="shared" si="26"/>
        <v>5.51862084467425</v>
      </c>
      <c r="H205" s="57">
        <f t="shared" si="27"/>
        <v>6.313905522958159</v>
      </c>
    </row>
    <row r="206" spans="1:8" ht="12.75">
      <c r="A206" s="3">
        <v>204</v>
      </c>
      <c r="B206" s="3">
        <f t="shared" si="21"/>
        <v>463</v>
      </c>
      <c r="C206" s="58">
        <f t="shared" si="22"/>
        <v>3.5202400175779873</v>
      </c>
      <c r="D206" s="49">
        <f t="shared" si="23"/>
        <v>3.9159896706226753</v>
      </c>
      <c r="E206" s="51">
        <f t="shared" si="24"/>
        <v>4.311739323667364</v>
      </c>
      <c r="F206" s="53">
        <f t="shared" si="25"/>
        <v>4.905363803234397</v>
      </c>
      <c r="G206" s="55">
        <f t="shared" si="26"/>
        <v>5.498988282801429</v>
      </c>
      <c r="H206" s="57">
        <f t="shared" si="27"/>
        <v>6.290487588890807</v>
      </c>
    </row>
    <row r="207" spans="1:8" ht="12.75">
      <c r="A207" s="3">
        <v>205</v>
      </c>
      <c r="B207" s="3">
        <f t="shared" si="21"/>
        <v>465</v>
      </c>
      <c r="C207" s="58">
        <f t="shared" si="22"/>
        <v>3.5101168493446324</v>
      </c>
      <c r="D207" s="49">
        <f t="shared" si="23"/>
        <v>3.9039917484403595</v>
      </c>
      <c r="E207" s="51">
        <f t="shared" si="24"/>
        <v>4.297866647536088</v>
      </c>
      <c r="F207" s="53">
        <f t="shared" si="25"/>
        <v>4.88867899617968</v>
      </c>
      <c r="G207" s="55">
        <f t="shared" si="26"/>
        <v>5.479491344823272</v>
      </c>
      <c r="H207" s="57">
        <f t="shared" si="27"/>
        <v>6.2672411430147275</v>
      </c>
    </row>
    <row r="208" spans="1:8" ht="12.75">
      <c r="A208" s="3">
        <v>206</v>
      </c>
      <c r="B208" s="3">
        <f t="shared" si="21"/>
        <v>467</v>
      </c>
      <c r="C208" s="58">
        <f t="shared" si="22"/>
        <v>3.5000395566702585</v>
      </c>
      <c r="D208" s="49">
        <f t="shared" si="23"/>
        <v>3.892057380321198</v>
      </c>
      <c r="E208" s="51">
        <f t="shared" si="24"/>
        <v>4.284075203972138</v>
      </c>
      <c r="F208" s="53">
        <f t="shared" si="25"/>
        <v>4.872101939448548</v>
      </c>
      <c r="G208" s="55">
        <f t="shared" si="26"/>
        <v>5.460128674924958</v>
      </c>
      <c r="H208" s="57">
        <f t="shared" si="27"/>
        <v>6.2441643222268395</v>
      </c>
    </row>
    <row r="209" spans="1:8" ht="12.75">
      <c r="A209" s="3">
        <v>207</v>
      </c>
      <c r="B209" s="3">
        <f t="shared" si="21"/>
        <v>469</v>
      </c>
      <c r="C209" s="58">
        <f t="shared" si="22"/>
        <v>3.4900080454362015</v>
      </c>
      <c r="D209" s="49">
        <f t="shared" si="23"/>
        <v>3.8801862232635593</v>
      </c>
      <c r="E209" s="51">
        <f t="shared" si="24"/>
        <v>4.270364401090918</v>
      </c>
      <c r="F209" s="53">
        <f t="shared" si="25"/>
        <v>4.855631667831954</v>
      </c>
      <c r="G209" s="55">
        <f t="shared" si="26"/>
        <v>5.440898934572992</v>
      </c>
      <c r="H209" s="57">
        <f t="shared" si="27"/>
        <v>6.22125529022771</v>
      </c>
    </row>
    <row r="210" spans="1:8" ht="12.75">
      <c r="A210" s="3">
        <v>208</v>
      </c>
      <c r="B210" s="3">
        <f t="shared" si="21"/>
        <v>471</v>
      </c>
      <c r="C210" s="58">
        <f t="shared" si="22"/>
        <v>3.480022215295211</v>
      </c>
      <c r="D210" s="49">
        <f t="shared" si="23"/>
        <v>3.8683779326871965</v>
      </c>
      <c r="E210" s="51">
        <f t="shared" si="24"/>
        <v>4.256733650079184</v>
      </c>
      <c r="F210" s="53">
        <f t="shared" si="25"/>
        <v>4.839267226167164</v>
      </c>
      <c r="G210" s="55">
        <f t="shared" si="26"/>
        <v>5.421800802255143</v>
      </c>
      <c r="H210" s="57">
        <f t="shared" si="27"/>
        <v>6.198512237039117</v>
      </c>
    </row>
    <row r="211" spans="1:8" ht="12.75">
      <c r="A211" s="3">
        <v>209</v>
      </c>
      <c r="B211" s="3">
        <f t="shared" si="21"/>
        <v>473</v>
      </c>
      <c r="C211" s="58">
        <f t="shared" si="22"/>
        <v>3.4700819599562243</v>
      </c>
      <c r="D211" s="49">
        <f t="shared" si="23"/>
        <v>3.856632162609933</v>
      </c>
      <c r="E211" s="51">
        <f t="shared" si="24"/>
        <v>4.243182365263643</v>
      </c>
      <c r="F211" s="53">
        <f t="shared" si="25"/>
        <v>4.823007669244208</v>
      </c>
      <c r="G211" s="55">
        <f t="shared" si="26"/>
        <v>5.402832973224773</v>
      </c>
      <c r="H211" s="57">
        <f t="shared" si="27"/>
        <v>6.175933378532193</v>
      </c>
    </row>
    <row r="212" spans="1:8" ht="12.75">
      <c r="A212" s="3">
        <v>210</v>
      </c>
      <c r="B212" s="3">
        <f t="shared" si="21"/>
        <v>475</v>
      </c>
      <c r="C212" s="58">
        <f t="shared" si="22"/>
        <v>3.460187167458418</v>
      </c>
      <c r="D212" s="49">
        <f t="shared" si="23"/>
        <v>3.84494856581662</v>
      </c>
      <c r="E212" s="51">
        <f t="shared" si="24"/>
        <v>4.229709964174822</v>
      </c>
      <c r="F212" s="53">
        <f t="shared" si="25"/>
        <v>4.806852061712125</v>
      </c>
      <c r="G212" s="55">
        <f t="shared" si="26"/>
        <v>5.383994159249429</v>
      </c>
      <c r="H212" s="57">
        <f t="shared" si="27"/>
        <v>6.153516955965834</v>
      </c>
    </row>
    <row r="213" spans="1:8" ht="12.75">
      <c r="A213" s="3">
        <v>211</v>
      </c>
      <c r="B213" s="3">
        <f t="shared" si="21"/>
        <v>477</v>
      </c>
      <c r="C213" s="58">
        <f t="shared" si="22"/>
        <v>3.450337720434942</v>
      </c>
      <c r="D213" s="49">
        <f t="shared" si="23"/>
        <v>3.8333267940206843</v>
      </c>
      <c r="E213" s="51">
        <f t="shared" si="24"/>
        <v>4.2163158676064265</v>
      </c>
      <c r="F213" s="53">
        <f t="shared" si="25"/>
        <v>4.79079947798504</v>
      </c>
      <c r="G213" s="55">
        <f t="shared" si="26"/>
        <v>5.365283088363653</v>
      </c>
      <c r="H213" s="57">
        <f t="shared" si="27"/>
        <v>6.131261235535138</v>
      </c>
    </row>
    <row r="214" spans="1:8" ht="12.75">
      <c r="A214" s="3">
        <v>212</v>
      </c>
      <c r="B214" s="3">
        <f t="shared" si="21"/>
        <v>479</v>
      </c>
      <c r="C214" s="58">
        <f t="shared" si="22"/>
        <v>3.44053349636673</v>
      </c>
      <c r="D214" s="49">
        <f t="shared" si="23"/>
        <v>3.8217664980185657</v>
      </c>
      <c r="E214" s="51">
        <f t="shared" si="24"/>
        <v>4.202999499670403</v>
      </c>
      <c r="F214" s="53">
        <f t="shared" si="25"/>
        <v>4.774849002148159</v>
      </c>
      <c r="G214" s="55">
        <f t="shared" si="26"/>
        <v>5.346698504625914</v>
      </c>
      <c r="H214" s="57">
        <f t="shared" si="27"/>
        <v>6.10916450792959</v>
      </c>
    </row>
    <row r="215" spans="1:8" ht="12.75">
      <c r="A215" s="3">
        <v>213</v>
      </c>
      <c r="B215" s="3">
        <f t="shared" si="21"/>
        <v>481</v>
      </c>
      <c r="C215" s="58">
        <f t="shared" si="22"/>
        <v>3.4307743678267544</v>
      </c>
      <c r="D215" s="49">
        <f t="shared" si="23"/>
        <v>3.810267327837325</v>
      </c>
      <c r="E215" s="51">
        <f t="shared" si="24"/>
        <v>4.189760287847896</v>
      </c>
      <c r="F215" s="53">
        <f t="shared" si="25"/>
        <v>4.758999727863753</v>
      </c>
      <c r="G215" s="55">
        <f t="shared" si="26"/>
        <v>5.32823916787961</v>
      </c>
      <c r="H215" s="57">
        <f t="shared" si="27"/>
        <v>6.087225087900753</v>
      </c>
    </row>
    <row r="216" spans="1:8" ht="12.75">
      <c r="A216" s="3">
        <v>214</v>
      </c>
      <c r="B216" s="3">
        <f t="shared" si="21"/>
        <v>483</v>
      </c>
      <c r="C216" s="58">
        <f t="shared" si="22"/>
        <v>3.4210602027151045</v>
      </c>
      <c r="D216" s="49">
        <f t="shared" si="23"/>
        <v>3.7988289328756895</v>
      </c>
      <c r="E216" s="51">
        <f t="shared" si="24"/>
        <v>4.176597663036276</v>
      </c>
      <c r="F216" s="53">
        <f t="shared" si="25"/>
        <v>4.743250758277155</v>
      </c>
      <c r="G216" s="55">
        <f t="shared" si="26"/>
        <v>5.309903853518033</v>
      </c>
      <c r="H216" s="57">
        <f t="shared" si="27"/>
        <v>6.065441313839205</v>
      </c>
    </row>
    <row r="217" spans="1:8" ht="12.75">
      <c r="A217" s="3">
        <v>215</v>
      </c>
      <c r="B217" s="3">
        <f t="shared" si="21"/>
        <v>485</v>
      </c>
      <c r="C217" s="58">
        <f t="shared" si="22"/>
        <v>3.411390864485214</v>
      </c>
      <c r="D217" s="49">
        <f t="shared" si="23"/>
        <v>3.787450962038827</v>
      </c>
      <c r="E217" s="51">
        <f t="shared" si="24"/>
        <v>4.163511059592442</v>
      </c>
      <c r="F217" s="53">
        <f t="shared" si="25"/>
        <v>4.727601205922863</v>
      </c>
      <c r="G217" s="55">
        <f t="shared" si="26"/>
        <v>5.291691352253284</v>
      </c>
      <c r="H217" s="57">
        <f t="shared" si="27"/>
        <v>6.043811547360512</v>
      </c>
    </row>
    <row r="218" spans="1:8" ht="12.75">
      <c r="A218" s="3">
        <v>216</v>
      </c>
      <c r="B218" s="3">
        <f t="shared" si="21"/>
        <v>487</v>
      </c>
      <c r="C218" s="58">
        <f t="shared" si="22"/>
        <v>3.401766212361576</v>
      </c>
      <c r="D218" s="49">
        <f t="shared" si="23"/>
        <v>3.7761330638670594</v>
      </c>
      <c r="E218" s="51">
        <f t="shared" si="24"/>
        <v>4.150499915372544</v>
      </c>
      <c r="F218" s="53">
        <f t="shared" si="25"/>
        <v>4.712050192630768</v>
      </c>
      <c r="G218" s="55">
        <f t="shared" si="26"/>
        <v>5.273600469888994</v>
      </c>
      <c r="H218" s="57">
        <f t="shared" si="27"/>
        <v>6.022334172899962</v>
      </c>
    </row>
    <row r="219" spans="1:8" ht="12.75">
      <c r="A219" s="3">
        <v>217</v>
      </c>
      <c r="B219" s="3">
        <f t="shared" si="21"/>
        <v>489</v>
      </c>
      <c r="C219" s="58">
        <f t="shared" si="22"/>
        <v>3.3921861015492807</v>
      </c>
      <c r="D219" s="49">
        <f t="shared" si="23"/>
        <v>3.764874886658796</v>
      </c>
      <c r="E219" s="51">
        <f t="shared" si="24"/>
        <v>4.137563671768311</v>
      </c>
      <c r="F219" s="53">
        <f t="shared" si="25"/>
        <v>4.696596849432584</v>
      </c>
      <c r="G219" s="55">
        <f t="shared" si="26"/>
        <v>5.255630027096857</v>
      </c>
      <c r="H219" s="57">
        <f t="shared" si="27"/>
        <v>6.001007597315889</v>
      </c>
    </row>
    <row r="220" spans="1:8" ht="12.75">
      <c r="A220" s="3">
        <v>218</v>
      </c>
      <c r="B220" s="3">
        <f t="shared" si="21"/>
        <v>491</v>
      </c>
      <c r="C220" s="58">
        <f t="shared" si="22"/>
        <v>3.3826503834356556</v>
      </c>
      <c r="D220" s="49">
        <f t="shared" si="23"/>
        <v>3.753676078587894</v>
      </c>
      <c r="E220" s="51">
        <f t="shared" si="24"/>
        <v>4.124701773740134</v>
      </c>
      <c r="F220" s="53">
        <f t="shared" si="25"/>
        <v>4.681240316468494</v>
      </c>
      <c r="G220" s="55">
        <f t="shared" si="26"/>
        <v>5.237778859196854</v>
      </c>
      <c r="H220" s="57">
        <f t="shared" si="27"/>
        <v>5.979830249501333</v>
      </c>
    </row>
    <row r="221" spans="1:8" ht="12.75">
      <c r="A221" s="3">
        <v>219</v>
      </c>
      <c r="B221" s="3">
        <f t="shared" si="21"/>
        <v>493</v>
      </c>
      <c r="C221" s="58">
        <f t="shared" si="22"/>
        <v>3.373158905784324</v>
      </c>
      <c r="D221" s="49">
        <f t="shared" si="23"/>
        <v>3.742536287815682</v>
      </c>
      <c r="E221" s="51">
        <f t="shared" si="24"/>
        <v>4.111913669847041</v>
      </c>
      <c r="F221" s="53">
        <f t="shared" si="25"/>
        <v>4.66597974289408</v>
      </c>
      <c r="G221" s="55">
        <f t="shared" si="26"/>
        <v>5.220045815941118</v>
      </c>
      <c r="H221" s="57">
        <f t="shared" si="27"/>
        <v>5.958800580003836</v>
      </c>
    </row>
    <row r="222" spans="1:8" ht="12.75">
      <c r="A222" s="3">
        <v>220</v>
      </c>
      <c r="B222" s="3">
        <f t="shared" si="21"/>
        <v>495</v>
      </c>
      <c r="C222" s="58">
        <f t="shared" si="22"/>
        <v>3.363711512921962</v>
      </c>
      <c r="D222" s="49">
        <f t="shared" si="23"/>
        <v>3.7314551625978494</v>
      </c>
      <c r="E222" s="51">
        <f t="shared" si="24"/>
        <v>4.0991988122737375</v>
      </c>
      <c r="F222" s="53">
        <f t="shared" si="25"/>
        <v>4.650814286787569</v>
      </c>
      <c r="G222" s="55">
        <f t="shared" si="26"/>
        <v>5.2024297613014</v>
      </c>
      <c r="H222" s="57">
        <f t="shared" si="27"/>
        <v>5.937917060653176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F25" sqref="F25"/>
    </sheetView>
  </sheetViews>
  <sheetFormatPr defaultColWidth="9.00390625" defaultRowHeight="12.75"/>
  <sheetData>
    <row r="1" spans="1:1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>
      <c r="A2" s="59"/>
      <c r="B2" s="60" t="s">
        <v>33</v>
      </c>
      <c r="C2" s="60"/>
      <c r="D2" s="60"/>
      <c r="E2" s="60"/>
      <c r="F2" s="60"/>
      <c r="G2" s="60"/>
      <c r="H2" s="61"/>
      <c r="I2" s="61"/>
      <c r="J2" s="61"/>
      <c r="K2" s="61"/>
      <c r="L2" s="59"/>
    </row>
    <row r="3" spans="1:12" ht="12.75">
      <c r="A3" s="59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.75">
      <c r="A4" s="59"/>
      <c r="B4" s="63" t="s">
        <v>34</v>
      </c>
      <c r="C4" s="63"/>
      <c r="D4" s="63"/>
      <c r="E4" s="63"/>
      <c r="F4" s="63"/>
      <c r="G4" s="63"/>
      <c r="H4" s="63"/>
      <c r="I4" s="63"/>
      <c r="J4" s="63"/>
      <c r="K4" s="64"/>
      <c r="L4" s="64"/>
    </row>
    <row r="5" spans="1:12" ht="15.75">
      <c r="A5" s="59"/>
      <c r="B5" s="63" t="s">
        <v>35</v>
      </c>
      <c r="C5" s="63"/>
      <c r="D5" s="63"/>
      <c r="E5" s="63"/>
      <c r="F5" s="63"/>
      <c r="G5" s="63"/>
      <c r="H5" s="63"/>
      <c r="I5" s="63"/>
      <c r="J5" s="63"/>
      <c r="K5" s="64"/>
      <c r="L5" s="64"/>
    </row>
    <row r="6" spans="1:12" ht="12.75">
      <c r="A6" s="5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59"/>
      <c r="B7" s="63" t="s">
        <v>36</v>
      </c>
      <c r="C7" s="63"/>
      <c r="D7" s="63"/>
      <c r="E7" s="63"/>
      <c r="F7" s="63"/>
      <c r="G7" s="63"/>
      <c r="H7" s="63"/>
      <c r="I7" s="63"/>
      <c r="J7" s="63"/>
      <c r="K7" s="64"/>
      <c r="L7" s="64"/>
    </row>
    <row r="8" spans="1:12" ht="15.75">
      <c r="A8" s="59"/>
      <c r="B8" s="66" t="s">
        <v>37</v>
      </c>
      <c r="C8" s="66"/>
      <c r="D8" s="63"/>
      <c r="E8" s="63"/>
      <c r="F8" s="63"/>
      <c r="G8" s="63"/>
      <c r="H8" s="63"/>
      <c r="I8" s="63"/>
      <c r="J8" s="63"/>
      <c r="K8" s="64"/>
      <c r="L8" s="64"/>
    </row>
    <row r="9" spans="1:12" ht="15.75">
      <c r="A9" s="59"/>
      <c r="B9" s="63" t="s">
        <v>38</v>
      </c>
      <c r="C9" s="63"/>
      <c r="D9" s="63"/>
      <c r="E9" s="63"/>
      <c r="F9" s="63"/>
      <c r="G9" s="63"/>
      <c r="H9" s="63"/>
      <c r="I9" s="63"/>
      <c r="J9" s="63"/>
      <c r="K9" s="64"/>
      <c r="L9" s="64"/>
    </row>
    <row r="10" spans="1:12" ht="15.75">
      <c r="A10" s="59"/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64"/>
    </row>
    <row r="11" spans="1:12" ht="15.75">
      <c r="A11" s="59"/>
      <c r="B11" s="63" t="s">
        <v>39</v>
      </c>
      <c r="C11" s="63"/>
      <c r="D11" s="63"/>
      <c r="E11" s="63"/>
      <c r="F11" s="63"/>
      <c r="G11" s="63"/>
      <c r="H11" s="63"/>
      <c r="I11" s="63"/>
      <c r="J11" s="63"/>
      <c r="K11" s="64"/>
      <c r="L11" s="64"/>
    </row>
    <row r="12" spans="1:12" ht="15.75">
      <c r="A12" s="59"/>
      <c r="B12" s="63" t="s">
        <v>40</v>
      </c>
      <c r="C12" s="63"/>
      <c r="D12" s="63"/>
      <c r="E12" s="63"/>
      <c r="F12" s="63"/>
      <c r="G12" s="63"/>
      <c r="H12" s="63"/>
      <c r="I12" s="63"/>
      <c r="J12" s="63"/>
      <c r="K12" s="64"/>
      <c r="L12" s="64"/>
    </row>
    <row r="13" spans="1:12" ht="15.75">
      <c r="A13" s="59"/>
      <c r="B13" s="63" t="s">
        <v>41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2.75">
      <c r="A14" s="59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75">
      <c r="A15" s="59"/>
      <c r="B15" s="63" t="s">
        <v>42</v>
      </c>
      <c r="C15" s="63"/>
      <c r="D15" s="63"/>
      <c r="E15" s="63"/>
      <c r="F15" s="63"/>
      <c r="G15" s="63"/>
      <c r="H15" s="63"/>
      <c r="I15" s="65"/>
      <c r="J15" s="65"/>
      <c r="K15" s="65"/>
      <c r="L15" s="65"/>
    </row>
    <row r="16" spans="1:12" ht="15.75">
      <c r="A16" s="59"/>
      <c r="B16" s="63" t="s">
        <v>43</v>
      </c>
      <c r="C16" s="63"/>
      <c r="D16" s="63"/>
      <c r="E16" s="63"/>
      <c r="F16" s="63"/>
      <c r="G16" s="63"/>
      <c r="H16" s="63"/>
      <c r="I16" s="65"/>
      <c r="J16" s="65"/>
      <c r="K16" s="65"/>
      <c r="L16" s="65"/>
    </row>
    <row r="17" spans="1:12" ht="12.75">
      <c r="A17" s="5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5.75">
      <c r="A18" s="59"/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64"/>
    </row>
    <row r="19" spans="1:12" ht="15.75">
      <c r="A19" s="59"/>
      <c r="B19" s="63"/>
      <c r="C19" s="63"/>
      <c r="D19" s="63"/>
      <c r="E19" s="63"/>
      <c r="F19" s="63"/>
      <c r="G19" s="63"/>
      <c r="H19" s="63"/>
      <c r="I19" s="63"/>
      <c r="J19" s="63"/>
      <c r="K19" s="64"/>
      <c r="L19" s="64"/>
    </row>
    <row r="20" spans="1:12" ht="15.75">
      <c r="A20" s="59"/>
      <c r="B20" s="63"/>
      <c r="C20" s="63"/>
      <c r="D20" s="63"/>
      <c r="E20" s="63"/>
      <c r="F20" s="63"/>
      <c r="G20" s="63"/>
      <c r="H20" s="63"/>
      <c r="I20" s="63"/>
      <c r="J20" s="63"/>
      <c r="K20" s="64"/>
      <c r="L20" s="64"/>
    </row>
    <row r="21" spans="1:12" ht="15.75">
      <c r="A21" s="59"/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64"/>
    </row>
    <row r="22" spans="1:12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2001-04-14T17:11:08Z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